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1DDA6626-B471-4622-9C98-2E4B8BE9D8FD}" xr6:coauthVersionLast="47" xr6:coauthVersionMax="47" xr10:uidLastSave="{00000000-0000-0000-0000-000000000000}"/>
  <bookViews>
    <workbookView xWindow="-120" yWindow="-120" windowWidth="29040" windowHeight="15720" tabRatio="620" xr2:uid="{00000000-000D-0000-FFFF-FFFF00000000}"/>
  </bookViews>
  <sheets>
    <sheet name="VIGILANCIA MAYO 2025" sheetId="1" r:id="rId1"/>
  </sheets>
  <definedNames>
    <definedName name="_xlnm._FilterDatabase" localSheetId="0" hidden="1">'VIGILANCIA MAYO 2025'!$A$13:$M$22</definedName>
    <definedName name="_xlnm.Print_Area" localSheetId="0">'VIGILANCIA MAYO 2025'!$A$1:$M$27</definedName>
    <definedName name="_xlnm.Print_Titles" localSheetId="0">'VIGILANCIA MAYO 2025'!$1:$13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F22" i="1"/>
  <c r="H22" i="1"/>
  <c r="I22" i="1"/>
  <c r="J22" i="1"/>
  <c r="K22" i="1"/>
  <c r="L22" i="1"/>
  <c r="G22" i="1"/>
  <c r="M16" i="1" l="1"/>
  <c r="M15" i="1"/>
  <c r="M14" i="1"/>
  <c r="L15" i="1"/>
  <c r="L16" i="1"/>
  <c r="L17" i="1"/>
  <c r="M17" i="1"/>
  <c r="L18" i="1"/>
  <c r="L19" i="1"/>
  <c r="M19" i="1" s="1"/>
  <c r="L20" i="1"/>
  <c r="M20" i="1"/>
  <c r="L21" i="1"/>
  <c r="M21" i="1"/>
  <c r="L14" i="1"/>
  <c r="B22" i="1"/>
  <c r="M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<sst xmlns="http://schemas.openxmlformats.org/spreadsheetml/2006/main" count="60" uniqueCount="33">
  <si>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</si>
  <si>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</si>
  <si>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</si>
  <si>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</si>
  <si>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</si>
  <si>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</si>
  <si>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</si>
  <si>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</si>
  <si>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</si>
  <si>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</si>
  <si>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</si>
  <si>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</si>
  <si>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</si>
  <si>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</si>
  <si>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</si>
  <si>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</si>
  <si>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</si>
  <si>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</si>
  <si>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</si>
  <si>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</si>
  <si>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</si>
  <si>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</si>
  <si>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</si>
  <si>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</si>
  <si>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</si>
  <si>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</si>
  <si>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</si>
  <si>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</si>
  <si>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t>MARTIRES ESTIVEN PEÑA NOVAS</t>
  </si>
  <si>
    <t>LUIS CARLOS MORETA DE LOS SANTOS</t>
  </si>
  <si>
    <t xml:space="preserve">ESTEBAN JIMÉNEZ GARCÍA </t>
  </si>
  <si>
    <t>ISRAEL LEONIDAS CASADO TAVERAS</t>
  </si>
  <si>
    <r>
      <t>CONCEPTO: PAGO SUELDO - PERSONAL DE VIGILANCIA CORRESPONDIENTE AL MES DE</t>
    </r>
    <r>
      <rPr>
        <b/>
        <sz val="20"/>
        <color rgb="FF000000"/>
        <rFont val="Arial"/>
        <family val="2"/>
      </rPr>
      <t xml:space="preserve"> 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</si>
</sst>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4" fontId="3" fillId="0" borderId="0" xfId="2" applyNumberFormat="1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zoomScale="50" zoomScaleNormal="50" zoomScaleSheetLayoutView="30" workbookViewId="0">
      <selection activeCell="G24" sqref="G24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1" t="s">
        <v>23</v>
      </c>
      <c r="B14" s="51" t="s">
        <v>14</v>
      </c>
      <c r="C14" s="51" t="s">
        <v>24</v>
      </c>
      <c r="D14" s="52" t="s">
        <v>22</v>
      </c>
      <c r="E14" s="51" t="s">
        <v>25</v>
      </c>
      <c r="F14" s="53">
        <v>95000</v>
      </c>
      <c r="G14" s="55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f>SUM(G14:K14)</f>
        <v>12332.87</v>
      </c>
      <c r="M14" s="56">
        <f>+F14-L14</f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1" t="s">
        <v>25</v>
      </c>
      <c r="F15" s="54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f t="shared" ref="L15:L21" si="0">SUM(G15:K15)</f>
        <v>0</v>
      </c>
      <c r="M15" s="56">
        <f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1" t="s">
        <v>25</v>
      </c>
      <c r="F16" s="54">
        <v>15000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f t="shared" si="0"/>
        <v>0</v>
      </c>
      <c r="M16" s="56">
        <f>+F16-L16</f>
        <v>15000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1" t="s">
        <v>25</v>
      </c>
      <c r="F17" s="54">
        <v>15000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 t="shared" si="0"/>
        <v>0</v>
      </c>
      <c r="M17" s="56">
        <f t="shared" ref="M17:M21" si="1">+F17-L17</f>
        <v>15000</v>
      </c>
    </row>
    <row r="18" spans="1:14" s="5" customFormat="1" ht="51.75" customHeight="1" x14ac:dyDescent="0.35">
      <c r="A18" s="32" t="s">
        <v>31</v>
      </c>
      <c r="B18" s="33" t="s">
        <v>14</v>
      </c>
      <c r="C18" s="34" t="s">
        <v>18</v>
      </c>
      <c r="D18" s="34" t="s">
        <v>22</v>
      </c>
      <c r="E18" s="51" t="s">
        <v>25</v>
      </c>
      <c r="F18" s="54">
        <v>13500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f t="shared" si="0"/>
        <v>0</v>
      </c>
      <c r="M18" s="56">
        <f>+F18-L18</f>
        <v>13500</v>
      </c>
    </row>
    <row r="19" spans="1:14" s="5" customFormat="1" ht="51.75" customHeight="1" x14ac:dyDescent="0.35">
      <c r="A19" s="32" t="s">
        <v>28</v>
      </c>
      <c r="B19" s="33" t="s">
        <v>14</v>
      </c>
      <c r="C19" s="34" t="s">
        <v>18</v>
      </c>
      <c r="D19" s="34" t="s">
        <v>22</v>
      </c>
      <c r="E19" s="51" t="s">
        <v>25</v>
      </c>
      <c r="F19" s="54">
        <v>17250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f t="shared" si="0"/>
        <v>0</v>
      </c>
      <c r="M19" s="56">
        <f t="shared" si="1"/>
        <v>17250</v>
      </c>
      <c r="N19" s="57"/>
    </row>
    <row r="20" spans="1:14" s="5" customFormat="1" ht="51.75" customHeight="1" x14ac:dyDescent="0.35">
      <c r="A20" s="32" t="s">
        <v>29</v>
      </c>
      <c r="B20" s="33" t="s">
        <v>14</v>
      </c>
      <c r="C20" s="34" t="s">
        <v>18</v>
      </c>
      <c r="D20" s="34" t="s">
        <v>22</v>
      </c>
      <c r="E20" s="51" t="s">
        <v>25</v>
      </c>
      <c r="F20" s="54">
        <v>13500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f t="shared" si="0"/>
        <v>0</v>
      </c>
      <c r="M20" s="56">
        <f t="shared" si="1"/>
        <v>13500</v>
      </c>
      <c r="N20" s="57"/>
    </row>
    <row r="21" spans="1:14" s="5" customFormat="1" ht="51.75" customHeight="1" x14ac:dyDescent="0.35">
      <c r="A21" s="32" t="s">
        <v>30</v>
      </c>
      <c r="B21" s="33" t="s">
        <v>14</v>
      </c>
      <c r="C21" s="34" t="s">
        <v>18</v>
      </c>
      <c r="D21" s="34" t="s">
        <v>22</v>
      </c>
      <c r="E21" s="51" t="s">
        <v>25</v>
      </c>
      <c r="F21" s="54">
        <v>13500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f t="shared" si="0"/>
        <v>0</v>
      </c>
      <c r="M21" s="56">
        <f t="shared" si="1"/>
        <v>13500</v>
      </c>
      <c r="N21" s="57"/>
    </row>
    <row r="22" spans="1:14" s="5" customFormat="1" ht="45.75" customHeight="1" x14ac:dyDescent="0.25">
      <c r="A22" s="36" t="s">
        <v>15</v>
      </c>
      <c r="B22" s="36">
        <f>COUNTA(B14:B21)</f>
        <v>8</v>
      </c>
      <c r="C22" s="36"/>
      <c r="D22" s="36"/>
      <c r="E22" s="36"/>
      <c r="F22" s="37">
        <f>SUM(F14:F21)</f>
        <v>197750</v>
      </c>
      <c r="G22" s="37">
        <f t="shared" ref="G22:L22" si="2">SUM(G14:G21)</f>
        <v>12332.87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12332.87</v>
      </c>
      <c r="M22" s="38">
        <f>SUM(M14:M21)</f>
        <v>185417.13</v>
      </c>
    </row>
    <row r="23" spans="1:14" s="5" customFormat="1" ht="65.25" customHeight="1" x14ac:dyDescent="0.35">
      <c r="A23" s="23"/>
      <c r="B23" s="23"/>
      <c r="C23" s="39"/>
      <c r="D23" s="23"/>
      <c r="E23" s="23"/>
      <c r="F23" s="24"/>
      <c r="G23" s="24"/>
      <c r="H23" s="24"/>
      <c r="I23" s="24"/>
      <c r="J23" s="15"/>
      <c r="K23" s="24"/>
      <c r="L23" s="24"/>
      <c r="M23" s="40"/>
    </row>
    <row r="24" spans="1:14" s="5" customFormat="1" ht="65.25" customHeight="1" x14ac:dyDescent="0.4">
      <c r="A24" s="23"/>
      <c r="B24" s="23"/>
      <c r="C24" s="39"/>
      <c r="D24" s="60"/>
      <c r="E24" s="60"/>
      <c r="F24" s="60"/>
      <c r="G24" s="24"/>
      <c r="H24" s="25"/>
      <c r="I24" s="41"/>
      <c r="J24" s="17"/>
      <c r="K24" s="42"/>
      <c r="L24" s="43"/>
      <c r="M24" s="44"/>
      <c r="N24" s="7"/>
    </row>
    <row r="25" spans="1:14" s="6" customFormat="1" ht="96" customHeight="1" thickBot="1" x14ac:dyDescent="0.45">
      <c r="A25" s="24"/>
      <c r="B25" s="45"/>
      <c r="C25" s="46"/>
      <c r="D25" s="60"/>
      <c r="E25" s="60"/>
      <c r="F25" s="60"/>
      <c r="G25" s="45"/>
      <c r="H25" s="45"/>
      <c r="I25" s="45"/>
      <c r="J25" s="17"/>
      <c r="K25" s="45"/>
      <c r="L25" s="45"/>
      <c r="M25" s="45"/>
    </row>
    <row r="26" spans="1:14" s="6" customFormat="1" ht="26.25" x14ac:dyDescent="0.4">
      <c r="A26" s="15"/>
      <c r="B26" s="45"/>
      <c r="C26" s="58" t="s">
        <v>20</v>
      </c>
      <c r="D26" s="59"/>
      <c r="E26" s="59"/>
      <c r="F26" s="59"/>
      <c r="G26" s="47"/>
      <c r="H26" s="48"/>
      <c r="I26" s="48"/>
      <c r="J26" s="17"/>
      <c r="K26" s="49"/>
      <c r="L26" s="48"/>
      <c r="M26" s="48"/>
      <c r="N26" s="9"/>
    </row>
    <row r="27" spans="1:14" s="6" customFormat="1" ht="26.25" x14ac:dyDescent="0.4">
      <c r="A27" s="15"/>
      <c r="B27" s="45"/>
      <c r="C27" s="60" t="s">
        <v>21</v>
      </c>
      <c r="D27" s="60"/>
      <c r="E27" s="24"/>
      <c r="F27" s="50"/>
      <c r="G27" s="45"/>
      <c r="H27" s="45"/>
      <c r="I27" s="45"/>
      <c r="J27" s="17"/>
      <c r="K27" s="45"/>
      <c r="L27" s="45"/>
      <c r="M27" s="45"/>
    </row>
    <row r="28" spans="1:14" s="10" customFormat="1" ht="23.25" customHeight="1" x14ac:dyDescent="0.4">
      <c r="A28" s="16"/>
      <c r="B28" s="16"/>
      <c r="C28" s="16"/>
      <c r="D28" s="16"/>
      <c r="E28" s="16"/>
      <c r="F28" s="16"/>
      <c r="G28" s="15"/>
      <c r="H28" s="15"/>
      <c r="I28" s="15"/>
      <c r="J28" s="17"/>
      <c r="K28" s="15"/>
      <c r="L28" s="15"/>
      <c r="M28" s="15"/>
    </row>
    <row r="29" spans="1:14" ht="26.25" x14ac:dyDescent="0.4">
      <c r="A29" s="16"/>
      <c r="B29" s="16"/>
      <c r="C29" s="16"/>
      <c r="D29" s="16"/>
      <c r="E29" s="16"/>
      <c r="F29" s="16"/>
      <c r="G29" s="17"/>
      <c r="H29" s="17"/>
      <c r="I29" s="17"/>
      <c r="J29" s="17"/>
      <c r="K29" s="18"/>
      <c r="L29" s="17"/>
      <c r="M29" s="17"/>
    </row>
    <row r="30" spans="1:14" ht="32.25" x14ac:dyDescent="0.5">
      <c r="A30" s="21"/>
      <c r="B30" s="21"/>
      <c r="C30" s="21"/>
      <c r="D30" s="21"/>
      <c r="E30" s="21"/>
      <c r="F30" s="21"/>
      <c r="G30" s="19"/>
      <c r="H30" s="19"/>
      <c r="I30" s="19"/>
      <c r="J30" s="19"/>
      <c r="K30" s="22"/>
      <c r="L30" s="19"/>
      <c r="M30" s="19"/>
    </row>
    <row r="31" spans="1:14" s="13" customFormat="1" ht="32.25" x14ac:dyDescent="0.5">
      <c r="A31" s="21"/>
      <c r="B31" s="21"/>
      <c r="C31" s="21"/>
      <c r="D31" s="21"/>
      <c r="E31" s="21"/>
      <c r="F31" s="21"/>
      <c r="G31" s="20"/>
      <c r="H31" s="19"/>
      <c r="I31" s="19"/>
      <c r="J31" s="19"/>
      <c r="K31" s="22"/>
      <c r="L31" s="19"/>
      <c r="M31" s="19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  <row r="34" spans="1:11" s="13" customFormat="1" x14ac:dyDescent="0.35">
      <c r="A34" s="12"/>
      <c r="B34" s="12"/>
      <c r="C34" s="12"/>
      <c r="D34" s="12"/>
      <c r="E34" s="12"/>
      <c r="F34" s="12"/>
      <c r="G34" s="8"/>
      <c r="K34" s="14"/>
    </row>
    <row r="35" spans="1:11" s="13" customFormat="1" x14ac:dyDescent="0.35">
      <c r="A35" s="12"/>
      <c r="B35" s="12"/>
      <c r="C35" s="12"/>
      <c r="D35" s="12"/>
      <c r="E35" s="12"/>
      <c r="F35" s="12"/>
      <c r="G35" s="8"/>
      <c r="K35" s="14"/>
    </row>
    <row r="36" spans="1:11" s="13" customFormat="1" x14ac:dyDescent="0.35">
      <c r="A36" s="12"/>
      <c r="B36" s="12"/>
      <c r="C36" s="12"/>
      <c r="D36" s="12"/>
      <c r="E36" s="12"/>
      <c r="F36" s="12"/>
      <c r="G36" s="8"/>
      <c r="K36" s="14"/>
    </row>
    <row r="37" spans="1:11" s="13" customFormat="1" x14ac:dyDescent="0.35">
      <c r="A37" s="12"/>
      <c r="B37" s="12"/>
      <c r="C37" s="12"/>
      <c r="D37" s="12"/>
      <c r="E37" s="12"/>
      <c r="F37" s="12"/>
      <c r="G37" s="8"/>
      <c r="K37" s="14"/>
    </row>
  </sheetData>
  <autoFilter ref="A13:M22" xr:uid="{00000000-0001-0000-0000-000000000000}"/>
  <mergeCells count="9">
    <mergeCell ref="C26:D26"/>
    <mergeCell ref="C27:D27"/>
    <mergeCell ref="A1:M7"/>
    <mergeCell ref="A8:M8"/>
    <mergeCell ref="A9:M9"/>
    <mergeCell ref="A10:M10"/>
    <mergeCell ref="A11:M11"/>
    <mergeCell ref="D24:F25"/>
    <mergeCell ref="E26:F26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35" fitToHeight="0" orientation="landscape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JPCAVFSQM4EN-1434698902-42653</_dlc_DocId>
    <_dlc_DocIdUrl xmlns="c75b1f65-2a36-42cc-8be7-5268491c5e42">
      <Url>https://riegodo.sharepoint.com/sites/RRHH/_layouts/15/DocIdRedir.aspx?ID=JPCAVFSQM4EN-1434698902-42653</Url>
      <Description>JPCAVFSQM4EN-1434698902-42653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1A1810-BFFF-4747-95E4-F6E5570B62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A54A7F-DD8E-4770-B971-A02CE25FCFE8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3.xml><?xml version="1.0" encoding="utf-8"?>
<ds:datastoreItem xmlns:ds="http://schemas.openxmlformats.org/officeDocument/2006/customXml" ds:itemID="{85E0F0CE-4A9B-4C9C-8607-BEAEA61C87D7}"/>
</file>

<file path=customXml/itemProps4.xml><?xml version="1.0" encoding="utf-8"?>
<ds:datastoreItem xmlns:ds="http://schemas.openxmlformats.org/officeDocument/2006/customXml" ds:itemID="{825CCF74-D17E-44E4-BDAC-D5598795683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MAYO 2025</vt:lpstr>
      <vt:lpstr>'VIGILANCIA MAYO 2025'!Área_de_impresión</vt:lpstr>
      <vt:lpstr>'VIGILANCIA 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2025-02-03T19:48:35Z</cp:lastPrinted>
  <dcterms:created xsi:type="dcterms:W3CDTF">2022-03-09T17:44:27Z</dcterms:created>
  <dcterms:modified xsi:type="dcterms:W3CDTF">2025-06-04T17:28:19Z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f9ed9d55-eb22-4d8b-b8ba-50863249d28e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2025-04-04T16:38:25Z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16756b6a-f10f-49b5-b1bf-709b06e93fd6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