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67" documentId="8_{65C2B317-4A90-4295-8CFD-48ECBF5A1DD0}" xr6:coauthVersionLast="47" xr6:coauthVersionMax="47" xr10:uidLastSave="{BA6CEDBD-C037-4185-9611-ECDEE2506109}"/>
  <bookViews>
    <workbookView xWindow="-120" yWindow="-120" windowWidth="29040" windowHeight="158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2024'!$A$13:$M$82</definedName>
    <definedName name="_xlnm.Print_Area" localSheetId="0">'FIJOS FEBRERO 2024'!$A$1:$M$87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L82" i="1"/>
  <c r="K82" i="1" l="1"/>
  <c r="J82" i="1"/>
  <c r="G82" i="1"/>
  <c r="I82" i="1"/>
  <c r="H82" i="1"/>
  <c r="F82" i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B82" i="1"/>
  <c r="L68" i="1"/>
  <c r="M68" i="1" s="1"/>
  <c r="L28" i="1" l="1"/>
  <c r="M28" i="1" s="1"/>
  <c r="L35" i="1"/>
  <c r="M35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M25" i="1" s="1"/>
  <c r="L26" i="1"/>
  <c r="L27" i="1"/>
  <c r="L29" i="1"/>
  <c r="M29" i="1" s="1"/>
  <c r="L30" i="1"/>
  <c r="L31" i="1"/>
  <c r="L32" i="1"/>
  <c r="L33" i="1"/>
  <c r="M33" i="1" s="1"/>
  <c r="L34" i="1"/>
  <c r="L36" i="1"/>
  <c r="L37" i="1"/>
  <c r="L38" i="1"/>
  <c r="L39" i="1"/>
  <c r="M39" i="1" s="1"/>
  <c r="L40" i="1"/>
  <c r="M40" i="1" s="1"/>
  <c r="L41" i="1"/>
  <c r="L42" i="1"/>
  <c r="L43" i="1"/>
  <c r="L44" i="1"/>
  <c r="L45" i="1"/>
  <c r="L46" i="1"/>
  <c r="L47" i="1"/>
  <c r="M47" i="1" s="1"/>
  <c r="L48" i="1"/>
  <c r="M48" i="1" s="1"/>
  <c r="L49" i="1"/>
  <c r="L50" i="1"/>
  <c r="L51" i="1"/>
  <c r="L52" i="1"/>
  <c r="L53" i="1"/>
  <c r="L54" i="1"/>
  <c r="M54" i="1" s="1"/>
  <c r="L55" i="1"/>
  <c r="L56" i="1"/>
  <c r="L57" i="1"/>
  <c r="L58" i="1"/>
  <c r="L59" i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L14" i="1"/>
  <c r="M67" i="1" l="1"/>
  <c r="M58" i="1"/>
  <c r="M59" i="1"/>
  <c r="M57" i="1" l="1"/>
  <c r="M55" i="1" l="1"/>
  <c r="M14" i="1" l="1"/>
  <c r="M56" i="1" l="1"/>
  <c r="M53" i="1" l="1"/>
  <c r="M52" i="1"/>
  <c r="M15" i="1"/>
  <c r="M49" i="1"/>
  <c r="M50" i="1"/>
  <c r="M51" i="1" l="1"/>
  <c r="M16" i="1"/>
  <c r="M46" i="1"/>
  <c r="M45" i="1"/>
  <c r="M44" i="1"/>
  <c r="M43" i="1"/>
  <c r="M42" i="1" l="1"/>
  <c r="M41" i="1"/>
  <c r="M38" i="1" l="1"/>
  <c r="M37" i="1"/>
  <c r="M36" i="1"/>
  <c r="M34" i="1"/>
  <c r="M31" i="1" l="1"/>
  <c r="M18" i="1"/>
  <c r="M19" i="1"/>
  <c r="M20" i="1"/>
  <c r="M21" i="1"/>
  <c r="M23" i="1"/>
  <c r="M24" i="1"/>
  <c r="M26" i="1"/>
  <c r="M27" i="1"/>
  <c r="M30" i="1"/>
  <c r="M32" i="1" l="1"/>
  <c r="M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<sst xmlns="http://schemas.openxmlformats.org/spreadsheetml/2006/main" count="360" uniqueCount="164">
  <si>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</si>
  <si>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</si>
  <si>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</si>
  <si>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</si>
  <si>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</si>
  <si>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</si>
  <si>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</si>
  <si>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</si>
  <si>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</si>
  <si>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</si>
  <si>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</si>
  <si>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</si>
  <si>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</si>
  <si>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</si>
  <si>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</si>
  <si>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</si>
  <si>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</si>
  <si>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</si>
  <si>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</si>
  <si>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</si>
  <si>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</si>
  <si>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</si>
  <si>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</si>
  <si>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</si>
  <si>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</si>
  <si>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</si>
  <si>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</si>
  <si>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</si>
  <si>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</si>
  <si>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</si>
  <si>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</si>
  <si>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</si>
  <si>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</si>
  <si>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</si>
  <si>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</si>
  <si>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</si>
  <si>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</si>
  <si>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</si>
  <si>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</si>
  <si>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</si>
  <si>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</si>
  <si>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</si>
  <si>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</si>
  <si>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</si>
  <si>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</si>
  <si>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</si>
  <si>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</si>
  <si>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</si>
  <si>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</si>
  <si>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</si>
  <si>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</si>
  <si>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</si>
  <si>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</si>
  <si>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</si>
  <si>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</si>
  <si>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</si>
  <si>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</si>
  <si>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</si>
  <si>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</si>
  <si>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</si>
  <si>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</si>
  <si>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</si>
  <si>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</si>
  <si>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</si>
  <si>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</si>
  <si>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</si>
  <si>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</si>
  <si>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</si>
  <si>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</si>
  <si>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</si>
  <si>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</si>
  <si>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</si>
  <si>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</si>
  <si>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</si>
  <si>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</si>
  <si>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</si>
  <si>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</si>
  <si>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</si>
  <si>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</si>
  <si>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</si>
  <si>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</si>
  <si>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</si>
  <si>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</si>
  <si>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</si>
  <si>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</si>
  <si>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</si>
  <si>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</si>
  <si>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</si>
  <si>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</si>
  <si>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</si>
  <si>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</si>
  <si>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</si>
  <si>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</si>
  <si>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</si>
  <si>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</si>
  <si>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</si>
  <si>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</si>
  <si>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</si>
  <si>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</si>
  <si>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</si>
  <si>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</si>
  <si>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GLORIANNY LEBRÓN MÉNDEZ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</si>
  <si>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</si>
  <si>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</si>
  <si>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</si>
  <si>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</si>
  <si>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</si>
  <si>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ANALISTA DE CAPACITACION A BENEFICIARIOS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</si>
  <si>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</si>
  <si>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</si>
  <si>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</si>
  <si>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</si>
  <si>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</si>
  <si>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</si>
  <si>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</si>
  <si>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</si>
  <si>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</si>
  <si>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</si>
  <si>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</si>
  <si>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</si>
  <si>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</si>
  <si>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</si>
  <si>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</si>
  <si>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</si>
  <si>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</si>
  <si>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</si>
  <si>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</si>
  <si>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</si>
  <si>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r>
      <t xml:space="preserve">CONCEPTO: PAGO SUELDO - PERSONAL FIJO CORRESPONDIENTE AL MES DE </t>
    </r>
    <r>
      <rPr>
        <b/>
        <sz val="14"/>
        <color rgb="FF000000"/>
        <rFont val="Arial"/>
        <family val="2"/>
      </rPr>
      <t>MARZO 2024</t>
    </r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</si>
  <si>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</si>
  <si>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</si>
  <si>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</si>
  <si>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</si>
  <si>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</si>
  <si>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ZACARIAS CASTILLO SALAS  </t>
  </si>
  <si>
    <t xml:space="preserve">NICOLLE VILLEGAS DE LOS SANTOS </t>
  </si>
  <si>
    <t>JOHAN FRNCISCO CRUZ EUGENIA</t>
  </si>
  <si>
    <t>AYESCA LISSELOT ENCARNACIÓN DE MEZQUITA</t>
  </si>
  <si>
    <t>SILVIA LETICIA SIMÓN SANTOS</t>
  </si>
  <si>
    <t xml:space="preserve">KENNY OSVALDO ALMONTE LÓPEZ  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</si>
  <si>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</si>
  <si>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</si>
  <si>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</si>
  <si>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</si>
  <si>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</si>
  <si>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</si>
  <si>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</si>
  <si>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</si>
  <si>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</si>
  <si>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</si>
  <si>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TÉCINCO DE RELACIONES INTERINSTITUCIONALES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</si>
  <si>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</si>
  <si>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</si>
  <si>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</si>
  <si>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</si>
  <si>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</si>
  <si>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</si>
  <si>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</si>
  <si>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</si>
  <si>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>DIVISIÓN DE RELACIONES INTERINSTITUCIONALES</t>
  </si>
  <si>
    <t xml:space="preserve">DIVISIÓN DE TOPOGRAFÍA </t>
  </si>
  <si>
    <t xml:space="preserve">DIVISIÓN REGIONAL SUR </t>
  </si>
  <si>
    <t xml:space="preserve">DIVISIÓN FINANCIERA </t>
  </si>
  <si>
    <t xml:space="preserve">SUPERVISOR DE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</si>
</sst>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3" fontId="11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 wrapText="1"/>
    </xf>
    <xf numFmtId="43" fontId="13" fillId="0" borderId="0" xfId="1" applyFont="1" applyAlignment="1">
      <alignment horizontal="center" vertical="center" wrapText="1"/>
    </xf>
    <xf numFmtId="43" fontId="13" fillId="0" borderId="0" xfId="1" applyFont="1" applyAlignment="1">
      <alignment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wrapText="1"/>
    </xf>
    <xf numFmtId="0" fontId="12" fillId="4" borderId="1" xfId="2" applyFont="1" applyFill="1" applyBorder="1" applyAlignment="1">
      <alignment horizontal="right" vertical="center" wrapText="1"/>
    </xf>
    <xf numFmtId="43" fontId="12" fillId="4" borderId="1" xfId="1" applyFont="1" applyFill="1" applyBorder="1" applyAlignment="1">
      <alignment horizontal="center" vertical="center"/>
    </xf>
    <xf numFmtId="4" fontId="11" fillId="0" borderId="0" xfId="2" applyNumberFormat="1" applyFont="1" applyAlignment="1">
      <alignment vertical="center" wrapText="1"/>
    </xf>
    <xf numFmtId="0" fontId="11" fillId="0" borderId="0" xfId="2" applyFont="1"/>
    <xf numFmtId="43" fontId="11" fillId="0" borderId="0" xfId="1" applyFont="1" applyFill="1" applyBorder="1" applyAlignment="1">
      <alignment vertical="center"/>
    </xf>
    <xf numFmtId="43" fontId="13" fillId="0" borderId="0" xfId="1" applyFont="1" applyAlignment="1">
      <alignment wrapText="1"/>
    </xf>
    <xf numFmtId="4" fontId="11" fillId="0" borderId="0" xfId="1" applyNumberFormat="1" applyFont="1" applyAlignment="1">
      <alignment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" xfId="2" applyFont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wrapText="1"/>
    </xf>
    <xf numFmtId="0" fontId="12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11" fillId="0" borderId="0" xfId="1" applyFont="1" applyAlignment="1">
      <alignment wrapText="1"/>
    </xf>
    <xf numFmtId="4" fontId="11" fillId="0" borderId="0" xfId="1" applyNumberFormat="1" applyFont="1" applyAlignment="1">
      <alignment wrapText="1"/>
    </xf>
    <xf numFmtId="0" fontId="11" fillId="5" borderId="1" xfId="2" applyFont="1" applyFill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"/>
  <sheetViews>
    <sheetView showGridLines="0" tabSelected="1" topLeftCell="A35" zoomScale="50" zoomScaleNormal="50" zoomScaleSheetLayoutView="30" workbookViewId="0">
      <selection activeCell="D35" sqref="D35"/>
    </sheetView>
  </sheetViews>
  <sheetFormatPr baseColWidth="10" defaultColWidth="11.42578125" defaultRowHeight="23.25" x14ac:dyDescent="0.35"/>
  <cols>
    <col min="1" max="1" width="78.42578125" style="12" customWidth="1"/>
    <col min="2" max="2" width="21.85546875" style="12" bestFit="1" customWidth="1"/>
    <col min="3" max="3" width="75.85546875" style="12" customWidth="1"/>
    <col min="4" max="4" width="85" style="12" customWidth="1"/>
    <col min="5" max="5" width="17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17.140625" style="13" customWidth="1"/>
    <col min="11" max="11" width="18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8" t="e" vm="1">
        <v>#VALUE!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1:14" s="2" customForma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1:14" s="2" customForma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</row>
    <row r="4" spans="1:14" s="2" customForma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"/>
    </row>
    <row r="5" spans="1:14" s="2" customForma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3"/>
    </row>
    <row r="6" spans="1:14" s="2" customForma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"/>
    </row>
    <row r="7" spans="1:14" s="2" customFormat="1" ht="22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1"/>
    </row>
    <row r="8" spans="1:14" s="2" customFormat="1" x14ac:dyDescent="0.25">
      <c r="A8" s="59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4"/>
    </row>
    <row r="9" spans="1:14" s="2" customFormat="1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4"/>
    </row>
    <row r="10" spans="1:14" s="2" customFormat="1" x14ac:dyDescent="0.25">
      <c r="A10" s="58" t="s">
        <v>128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3"/>
    </row>
    <row r="11" spans="1:14" s="2" customFormat="1" x14ac:dyDescent="0.25">
      <c r="A11" s="57" t="s">
        <v>120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"/>
    </row>
    <row r="12" spans="1:14" s="2" customFormat="1" ht="9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36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98</v>
      </c>
      <c r="K13" s="30" t="s">
        <v>11</v>
      </c>
      <c r="L13" s="30" t="s">
        <v>12</v>
      </c>
      <c r="M13" s="30" t="s">
        <v>13</v>
      </c>
    </row>
    <row r="14" spans="1:14" s="5" customFormat="1" ht="24.75" customHeight="1" x14ac:dyDescent="0.25">
      <c r="A14" s="32" t="s">
        <v>14</v>
      </c>
      <c r="B14" s="33" t="s">
        <v>15</v>
      </c>
      <c r="C14" s="32" t="s">
        <v>16</v>
      </c>
      <c r="D14" s="32" t="s">
        <v>17</v>
      </c>
      <c r="E14" s="32" t="s">
        <v>18</v>
      </c>
      <c r="F14" s="34">
        <v>280000</v>
      </c>
      <c r="G14" s="35">
        <v>55103.08</v>
      </c>
      <c r="H14" s="34">
        <v>8036</v>
      </c>
      <c r="I14" s="34">
        <v>5883.16</v>
      </c>
      <c r="J14" s="35">
        <v>25</v>
      </c>
      <c r="K14" s="36">
        <v>0</v>
      </c>
      <c r="L14" s="37">
        <f>SUM(G14:K14)</f>
        <v>69047.240000000005</v>
      </c>
      <c r="M14" s="37">
        <f>+F14-L14</f>
        <v>210952.76</v>
      </c>
    </row>
    <row r="15" spans="1:14" s="5" customFormat="1" ht="24.75" customHeight="1" x14ac:dyDescent="0.25">
      <c r="A15" s="32" t="s">
        <v>19</v>
      </c>
      <c r="B15" s="33" t="s">
        <v>20</v>
      </c>
      <c r="C15" s="32" t="s">
        <v>21</v>
      </c>
      <c r="D15" s="32" t="s">
        <v>17</v>
      </c>
      <c r="E15" s="32" t="s">
        <v>18</v>
      </c>
      <c r="F15" s="34">
        <v>150000</v>
      </c>
      <c r="G15" s="35">
        <v>23866.62</v>
      </c>
      <c r="H15" s="34">
        <v>4305</v>
      </c>
      <c r="I15" s="34">
        <v>4560</v>
      </c>
      <c r="J15" s="35">
        <v>25</v>
      </c>
      <c r="K15" s="36">
        <v>0</v>
      </c>
      <c r="L15" s="37">
        <f t="shared" ref="L15:L67" si="0">SUM(G15:K15)</f>
        <v>32756.62</v>
      </c>
      <c r="M15" s="37">
        <f>+F15-L15</f>
        <v>117243.38</v>
      </c>
    </row>
    <row r="16" spans="1:14" s="5" customFormat="1" ht="24.75" customHeight="1" x14ac:dyDescent="0.25">
      <c r="A16" s="32" t="s">
        <v>22</v>
      </c>
      <c r="B16" s="33" t="s">
        <v>20</v>
      </c>
      <c r="C16" s="32" t="s">
        <v>23</v>
      </c>
      <c r="D16" s="32" t="s">
        <v>17</v>
      </c>
      <c r="E16" s="32" t="s">
        <v>18</v>
      </c>
      <c r="F16" s="34">
        <v>60000</v>
      </c>
      <c r="G16" s="35">
        <v>3486.68</v>
      </c>
      <c r="H16" s="34">
        <v>1722</v>
      </c>
      <c r="I16" s="34">
        <v>1824</v>
      </c>
      <c r="J16" s="35">
        <v>25</v>
      </c>
      <c r="K16" s="36">
        <v>0</v>
      </c>
      <c r="L16" s="37">
        <f t="shared" si="0"/>
        <v>7057.68</v>
      </c>
      <c r="M16" s="37">
        <f>+F16-L16</f>
        <v>52942.32</v>
      </c>
    </row>
    <row r="17" spans="1:13" s="5" customFormat="1" ht="24.75" customHeight="1" x14ac:dyDescent="0.25">
      <c r="A17" s="32" t="s">
        <v>24</v>
      </c>
      <c r="B17" s="33" t="s">
        <v>15</v>
      </c>
      <c r="C17" s="32" t="s">
        <v>25</v>
      </c>
      <c r="D17" s="32" t="s">
        <v>17</v>
      </c>
      <c r="E17" s="32" t="s">
        <v>18</v>
      </c>
      <c r="F17" s="34">
        <v>45000</v>
      </c>
      <c r="G17" s="35">
        <v>1148.33</v>
      </c>
      <c r="H17" s="34">
        <v>1291.5</v>
      </c>
      <c r="I17" s="34">
        <v>1368</v>
      </c>
      <c r="J17" s="35">
        <v>25</v>
      </c>
      <c r="K17" s="36">
        <v>0</v>
      </c>
      <c r="L17" s="37">
        <f t="shared" si="0"/>
        <v>3832.83</v>
      </c>
      <c r="M17" s="37">
        <f t="shared" ref="M17:M51" si="1">+F17-L17</f>
        <v>41167.17</v>
      </c>
    </row>
    <row r="18" spans="1:13" s="5" customFormat="1" ht="24.75" customHeight="1" x14ac:dyDescent="0.25">
      <c r="A18" s="32" t="s">
        <v>27</v>
      </c>
      <c r="B18" s="33" t="s">
        <v>15</v>
      </c>
      <c r="C18" s="32" t="s">
        <v>28</v>
      </c>
      <c r="D18" s="32" t="s">
        <v>26</v>
      </c>
      <c r="E18" s="32" t="s">
        <v>18</v>
      </c>
      <c r="F18" s="34">
        <v>30000</v>
      </c>
      <c r="G18" s="35">
        <v>0</v>
      </c>
      <c r="H18" s="34">
        <v>861</v>
      </c>
      <c r="I18" s="34">
        <v>912</v>
      </c>
      <c r="J18" s="35">
        <v>25</v>
      </c>
      <c r="K18" s="36">
        <v>0</v>
      </c>
      <c r="L18" s="37">
        <f t="shared" si="0"/>
        <v>1798</v>
      </c>
      <c r="M18" s="37">
        <f t="shared" si="1"/>
        <v>28202</v>
      </c>
    </row>
    <row r="19" spans="1:13" s="5" customFormat="1" ht="24.75" customHeight="1" x14ac:dyDescent="0.25">
      <c r="A19" s="32" t="s">
        <v>29</v>
      </c>
      <c r="B19" s="33" t="s">
        <v>15</v>
      </c>
      <c r="C19" s="32" t="s">
        <v>30</v>
      </c>
      <c r="D19" s="32" t="s">
        <v>26</v>
      </c>
      <c r="E19" s="32" t="s">
        <v>18</v>
      </c>
      <c r="F19" s="34">
        <v>23000</v>
      </c>
      <c r="G19" s="35">
        <v>0</v>
      </c>
      <c r="H19" s="34">
        <v>660.1</v>
      </c>
      <c r="I19" s="34">
        <v>699.2</v>
      </c>
      <c r="J19" s="35">
        <v>25</v>
      </c>
      <c r="K19" s="36">
        <v>0</v>
      </c>
      <c r="L19" s="37">
        <f t="shared" si="0"/>
        <v>1384.3000000000002</v>
      </c>
      <c r="M19" s="37">
        <f t="shared" si="1"/>
        <v>21615.7</v>
      </c>
    </row>
    <row r="20" spans="1:13" s="5" customFormat="1" ht="24.75" customHeight="1" x14ac:dyDescent="0.25">
      <c r="A20" s="32" t="s">
        <v>31</v>
      </c>
      <c r="B20" s="33" t="s">
        <v>20</v>
      </c>
      <c r="C20" s="32" t="s">
        <v>32</v>
      </c>
      <c r="D20" s="32" t="s">
        <v>88</v>
      </c>
      <c r="E20" s="32" t="s">
        <v>18</v>
      </c>
      <c r="F20" s="34">
        <v>34000</v>
      </c>
      <c r="G20" s="35">
        <v>0</v>
      </c>
      <c r="H20" s="34">
        <v>975.8</v>
      </c>
      <c r="I20" s="34">
        <v>1033.5999999999999</v>
      </c>
      <c r="J20" s="35">
        <v>25</v>
      </c>
      <c r="K20" s="36">
        <v>0</v>
      </c>
      <c r="L20" s="37">
        <f t="shared" si="0"/>
        <v>2034.3999999999999</v>
      </c>
      <c r="M20" s="37">
        <f t="shared" si="1"/>
        <v>31965.599999999999</v>
      </c>
    </row>
    <row r="21" spans="1:13" s="5" customFormat="1" ht="24.75" customHeight="1" x14ac:dyDescent="0.25">
      <c r="A21" s="32" t="s">
        <v>33</v>
      </c>
      <c r="B21" s="33" t="s">
        <v>20</v>
      </c>
      <c r="C21" s="32" t="s">
        <v>34</v>
      </c>
      <c r="D21" s="32" t="s">
        <v>26</v>
      </c>
      <c r="E21" s="32" t="s">
        <v>18</v>
      </c>
      <c r="F21" s="34">
        <v>34000</v>
      </c>
      <c r="G21" s="35">
        <v>0</v>
      </c>
      <c r="H21" s="34">
        <v>975.8</v>
      </c>
      <c r="I21" s="34">
        <v>1033.5999999999999</v>
      </c>
      <c r="J21" s="35">
        <v>25</v>
      </c>
      <c r="K21" s="36">
        <v>0</v>
      </c>
      <c r="L21" s="37">
        <f t="shared" si="0"/>
        <v>2034.3999999999999</v>
      </c>
      <c r="M21" s="37">
        <f t="shared" si="1"/>
        <v>31965.599999999999</v>
      </c>
    </row>
    <row r="22" spans="1:13" s="5" customFormat="1" ht="24.75" customHeight="1" x14ac:dyDescent="0.25">
      <c r="A22" s="32" t="s">
        <v>35</v>
      </c>
      <c r="B22" s="33" t="s">
        <v>20</v>
      </c>
      <c r="C22" s="32" t="s">
        <v>117</v>
      </c>
      <c r="D22" s="32" t="s">
        <v>37</v>
      </c>
      <c r="E22" s="32" t="s">
        <v>18</v>
      </c>
      <c r="F22" s="34">
        <v>40000</v>
      </c>
      <c r="G22" s="35">
        <v>442.65</v>
      </c>
      <c r="H22" s="34">
        <v>1148</v>
      </c>
      <c r="I22" s="34">
        <v>1216</v>
      </c>
      <c r="J22" s="35">
        <v>25</v>
      </c>
      <c r="K22" s="36">
        <v>0</v>
      </c>
      <c r="L22" s="37">
        <f t="shared" si="0"/>
        <v>2831.65</v>
      </c>
      <c r="M22" s="37">
        <f t="shared" si="1"/>
        <v>37168.35</v>
      </c>
    </row>
    <row r="23" spans="1:13" s="5" customFormat="1" ht="24.75" customHeight="1" x14ac:dyDescent="0.25">
      <c r="A23" s="32" t="s">
        <v>38</v>
      </c>
      <c r="B23" s="33" t="s">
        <v>15</v>
      </c>
      <c r="C23" s="32" t="s">
        <v>39</v>
      </c>
      <c r="D23" s="32" t="s">
        <v>17</v>
      </c>
      <c r="E23" s="32" t="s">
        <v>18</v>
      </c>
      <c r="F23" s="34">
        <v>105000</v>
      </c>
      <c r="G23" s="35">
        <v>13281.49</v>
      </c>
      <c r="H23" s="34">
        <v>3013.5</v>
      </c>
      <c r="I23" s="34">
        <v>3192</v>
      </c>
      <c r="J23" s="35">
        <v>25</v>
      </c>
      <c r="K23" s="36">
        <v>0</v>
      </c>
      <c r="L23" s="37">
        <f t="shared" si="0"/>
        <v>19511.989999999998</v>
      </c>
      <c r="M23" s="37">
        <f t="shared" si="1"/>
        <v>85488.010000000009</v>
      </c>
    </row>
    <row r="24" spans="1:13" s="5" customFormat="1" ht="24.75" customHeight="1" x14ac:dyDescent="0.25">
      <c r="A24" s="32" t="s">
        <v>40</v>
      </c>
      <c r="B24" s="33" t="s">
        <v>20</v>
      </c>
      <c r="C24" s="32" t="s">
        <v>41</v>
      </c>
      <c r="D24" s="32" t="s">
        <v>26</v>
      </c>
      <c r="E24" s="32" t="s">
        <v>18</v>
      </c>
      <c r="F24" s="34">
        <v>23000</v>
      </c>
      <c r="G24" s="35">
        <v>0</v>
      </c>
      <c r="H24" s="34">
        <v>660.1</v>
      </c>
      <c r="I24" s="34">
        <v>699.2</v>
      </c>
      <c r="J24" s="35">
        <v>25</v>
      </c>
      <c r="K24" s="36">
        <v>0</v>
      </c>
      <c r="L24" s="37">
        <f t="shared" si="0"/>
        <v>1384.3000000000002</v>
      </c>
      <c r="M24" s="37">
        <f t="shared" si="1"/>
        <v>21615.7</v>
      </c>
    </row>
    <row r="25" spans="1:13" s="5" customFormat="1" ht="24.75" customHeight="1" x14ac:dyDescent="0.25">
      <c r="A25" s="32" t="s">
        <v>43</v>
      </c>
      <c r="B25" s="33" t="s">
        <v>15</v>
      </c>
      <c r="C25" s="32" t="s">
        <v>116</v>
      </c>
      <c r="D25" s="32" t="s">
        <v>44</v>
      </c>
      <c r="E25" s="32" t="s">
        <v>18</v>
      </c>
      <c r="F25" s="34">
        <v>40000</v>
      </c>
      <c r="G25" s="35">
        <v>442.65</v>
      </c>
      <c r="H25" s="34">
        <v>1148</v>
      </c>
      <c r="I25" s="34">
        <v>1216</v>
      </c>
      <c r="J25" s="35">
        <v>25</v>
      </c>
      <c r="K25" s="36">
        <v>0</v>
      </c>
      <c r="L25" s="37">
        <f t="shared" si="0"/>
        <v>2831.65</v>
      </c>
      <c r="M25" s="37">
        <f t="shared" ref="M25" si="2">+F25-L25</f>
        <v>37168.35</v>
      </c>
    </row>
    <row r="26" spans="1:13" s="5" customFormat="1" ht="24.75" customHeight="1" x14ac:dyDescent="0.25">
      <c r="A26" s="32" t="s">
        <v>45</v>
      </c>
      <c r="B26" s="33" t="s">
        <v>20</v>
      </c>
      <c r="C26" s="32" t="s">
        <v>41</v>
      </c>
      <c r="D26" s="32" t="s">
        <v>26</v>
      </c>
      <c r="E26" s="32" t="s">
        <v>18</v>
      </c>
      <c r="F26" s="34">
        <v>23000</v>
      </c>
      <c r="G26" s="35">
        <v>0</v>
      </c>
      <c r="H26" s="34">
        <v>660.1</v>
      </c>
      <c r="I26" s="34">
        <v>699.2</v>
      </c>
      <c r="J26" s="35">
        <v>25</v>
      </c>
      <c r="K26" s="36">
        <v>0</v>
      </c>
      <c r="L26" s="37">
        <f t="shared" si="0"/>
        <v>1384.3000000000002</v>
      </c>
      <c r="M26" s="37">
        <f t="shared" si="1"/>
        <v>21615.7</v>
      </c>
    </row>
    <row r="27" spans="1:13" s="5" customFormat="1" ht="24.75" customHeight="1" x14ac:dyDescent="0.25">
      <c r="A27" s="32" t="s">
        <v>46</v>
      </c>
      <c r="B27" s="33" t="s">
        <v>15</v>
      </c>
      <c r="C27" s="32" t="s">
        <v>36</v>
      </c>
      <c r="D27" s="32" t="s">
        <v>47</v>
      </c>
      <c r="E27" s="32" t="s">
        <v>18</v>
      </c>
      <c r="F27" s="34">
        <v>34000</v>
      </c>
      <c r="G27" s="35">
        <v>0</v>
      </c>
      <c r="H27" s="34">
        <v>975.8</v>
      </c>
      <c r="I27" s="34">
        <v>1033.5999999999999</v>
      </c>
      <c r="J27" s="35">
        <v>25</v>
      </c>
      <c r="K27" s="34">
        <v>3430.92</v>
      </c>
      <c r="L27" s="37">
        <f t="shared" si="0"/>
        <v>5465.32</v>
      </c>
      <c r="M27" s="37">
        <f t="shared" si="1"/>
        <v>28534.68</v>
      </c>
    </row>
    <row r="28" spans="1:13" s="5" customFormat="1" ht="24.75" customHeight="1" x14ac:dyDescent="0.25">
      <c r="A28" s="32" t="s">
        <v>48</v>
      </c>
      <c r="B28" s="33" t="s">
        <v>15</v>
      </c>
      <c r="C28" s="32" t="s">
        <v>129</v>
      </c>
      <c r="D28" s="32" t="s">
        <v>42</v>
      </c>
      <c r="E28" s="32" t="s">
        <v>18</v>
      </c>
      <c r="F28" s="34">
        <v>40000</v>
      </c>
      <c r="G28" s="35">
        <v>442.65</v>
      </c>
      <c r="H28" s="34">
        <v>1148</v>
      </c>
      <c r="I28" s="34">
        <v>1216</v>
      </c>
      <c r="J28" s="35">
        <v>25</v>
      </c>
      <c r="K28" s="36">
        <v>0</v>
      </c>
      <c r="L28" s="37">
        <f t="shared" ref="L28" si="3">SUM(G28:K28)</f>
        <v>2831.65</v>
      </c>
      <c r="M28" s="37">
        <f t="shared" ref="M28" si="4">+F28-L28</f>
        <v>37168.35</v>
      </c>
    </row>
    <row r="29" spans="1:13" s="5" customFormat="1" ht="24.75" customHeight="1" x14ac:dyDescent="0.25">
      <c r="A29" s="32" t="s">
        <v>49</v>
      </c>
      <c r="B29" s="33" t="s">
        <v>20</v>
      </c>
      <c r="C29" s="32" t="s">
        <v>114</v>
      </c>
      <c r="D29" s="32" t="s">
        <v>90</v>
      </c>
      <c r="E29" s="32" t="s">
        <v>18</v>
      </c>
      <c r="F29" s="34">
        <v>65000</v>
      </c>
      <c r="G29" s="35">
        <v>4427.58</v>
      </c>
      <c r="H29" s="34">
        <v>1865.5</v>
      </c>
      <c r="I29" s="34">
        <v>1976</v>
      </c>
      <c r="J29" s="35">
        <v>25</v>
      </c>
      <c r="K29" s="36">
        <v>0</v>
      </c>
      <c r="L29" s="37">
        <f t="shared" si="0"/>
        <v>8294.08</v>
      </c>
      <c r="M29" s="37">
        <f t="shared" si="1"/>
        <v>56705.919999999998</v>
      </c>
    </row>
    <row r="30" spans="1:13" s="5" customFormat="1" ht="24.75" customHeight="1" x14ac:dyDescent="0.25">
      <c r="A30" s="32" t="s">
        <v>50</v>
      </c>
      <c r="B30" s="33" t="s">
        <v>15</v>
      </c>
      <c r="C30" s="32" t="s">
        <v>92</v>
      </c>
      <c r="D30" s="32" t="s">
        <v>26</v>
      </c>
      <c r="E30" s="32" t="s">
        <v>18</v>
      </c>
      <c r="F30" s="34">
        <v>45000</v>
      </c>
      <c r="G30" s="35">
        <v>1148.33</v>
      </c>
      <c r="H30" s="34">
        <v>1291.5</v>
      </c>
      <c r="I30" s="34">
        <v>1368</v>
      </c>
      <c r="J30" s="35">
        <v>25</v>
      </c>
      <c r="K30" s="36">
        <v>0</v>
      </c>
      <c r="L30" s="37">
        <f t="shared" si="0"/>
        <v>3832.83</v>
      </c>
      <c r="M30" s="37">
        <f t="shared" si="1"/>
        <v>41167.17</v>
      </c>
    </row>
    <row r="31" spans="1:13" s="5" customFormat="1" ht="24.75" customHeight="1" x14ac:dyDescent="0.25">
      <c r="A31" s="32" t="s">
        <v>51</v>
      </c>
      <c r="B31" s="33" t="s">
        <v>20</v>
      </c>
      <c r="C31" s="32" t="s">
        <v>32</v>
      </c>
      <c r="D31" s="32" t="s">
        <v>52</v>
      </c>
      <c r="E31" s="32" t="s">
        <v>18</v>
      </c>
      <c r="F31" s="34">
        <v>34000</v>
      </c>
      <c r="G31" s="35">
        <v>0</v>
      </c>
      <c r="H31" s="34">
        <v>975.8</v>
      </c>
      <c r="I31" s="34">
        <v>1033.5999999999999</v>
      </c>
      <c r="J31" s="35">
        <v>25</v>
      </c>
      <c r="K31" s="36">
        <v>0</v>
      </c>
      <c r="L31" s="37">
        <f t="shared" si="0"/>
        <v>2034.3999999999999</v>
      </c>
      <c r="M31" s="37">
        <f t="shared" si="1"/>
        <v>31965.599999999999</v>
      </c>
    </row>
    <row r="32" spans="1:13" s="5" customFormat="1" ht="24.75" customHeight="1" x14ac:dyDescent="0.25">
      <c r="A32" s="32" t="s">
        <v>53</v>
      </c>
      <c r="B32" s="33" t="s">
        <v>15</v>
      </c>
      <c r="C32" s="32" t="s">
        <v>54</v>
      </c>
      <c r="D32" s="32" t="s">
        <v>17</v>
      </c>
      <c r="E32" s="32" t="s">
        <v>18</v>
      </c>
      <c r="F32" s="34">
        <v>105000</v>
      </c>
      <c r="G32" s="35">
        <v>13281.49</v>
      </c>
      <c r="H32" s="34">
        <v>3013.5</v>
      </c>
      <c r="I32" s="34">
        <v>3192</v>
      </c>
      <c r="J32" s="35">
        <v>25</v>
      </c>
      <c r="K32" s="34">
        <v>2465.6</v>
      </c>
      <c r="L32" s="37">
        <f t="shared" si="0"/>
        <v>21977.589999999997</v>
      </c>
      <c r="M32" s="37">
        <f t="shared" si="1"/>
        <v>83022.41</v>
      </c>
    </row>
    <row r="33" spans="1:13" s="5" customFormat="1" ht="24.75" customHeight="1" x14ac:dyDescent="0.25">
      <c r="A33" s="32" t="s">
        <v>55</v>
      </c>
      <c r="B33" s="33" t="s">
        <v>20</v>
      </c>
      <c r="C33" s="32" t="s">
        <v>115</v>
      </c>
      <c r="D33" s="32" t="s">
        <v>91</v>
      </c>
      <c r="E33" s="32" t="s">
        <v>18</v>
      </c>
      <c r="F33" s="34">
        <v>65000</v>
      </c>
      <c r="G33" s="35">
        <v>4427.58</v>
      </c>
      <c r="H33" s="34">
        <v>1865.5</v>
      </c>
      <c r="I33" s="34">
        <v>1976</v>
      </c>
      <c r="J33" s="35">
        <v>25</v>
      </c>
      <c r="K33" s="36">
        <v>0</v>
      </c>
      <c r="L33" s="37">
        <f t="shared" si="0"/>
        <v>8294.08</v>
      </c>
      <c r="M33" s="37">
        <f t="shared" ref="M33" si="5">+F33-L33</f>
        <v>56705.919999999998</v>
      </c>
    </row>
    <row r="34" spans="1:13" s="5" customFormat="1" ht="24.75" customHeight="1" x14ac:dyDescent="0.25">
      <c r="A34" s="32" t="s">
        <v>56</v>
      </c>
      <c r="B34" s="33" t="s">
        <v>20</v>
      </c>
      <c r="C34" s="32" t="s">
        <v>32</v>
      </c>
      <c r="D34" s="32" t="s">
        <v>17</v>
      </c>
      <c r="E34" s="32" t="s">
        <v>18</v>
      </c>
      <c r="F34" s="34">
        <v>34000</v>
      </c>
      <c r="G34" s="35">
        <v>0</v>
      </c>
      <c r="H34" s="34">
        <v>975.8</v>
      </c>
      <c r="I34" s="34">
        <v>1033.5999999999999</v>
      </c>
      <c r="J34" s="35">
        <v>25</v>
      </c>
      <c r="K34" s="36">
        <v>0</v>
      </c>
      <c r="L34" s="37">
        <f t="shared" si="0"/>
        <v>2034.3999999999999</v>
      </c>
      <c r="M34" s="37">
        <f t="shared" si="1"/>
        <v>31965.599999999999</v>
      </c>
    </row>
    <row r="35" spans="1:13" s="5" customFormat="1" ht="24.75" customHeight="1" x14ac:dyDescent="0.25">
      <c r="A35" s="32" t="s">
        <v>57</v>
      </c>
      <c r="B35" s="33" t="s">
        <v>15</v>
      </c>
      <c r="C35" s="32" t="s">
        <v>163</v>
      </c>
      <c r="D35" s="32" t="s">
        <v>26</v>
      </c>
      <c r="E35" s="32" t="s">
        <v>18</v>
      </c>
      <c r="F35" s="34">
        <v>40000</v>
      </c>
      <c r="G35" s="35">
        <v>442.65</v>
      </c>
      <c r="H35" s="34">
        <v>1148</v>
      </c>
      <c r="I35" s="34">
        <v>1216</v>
      </c>
      <c r="J35" s="35">
        <v>25</v>
      </c>
      <c r="K35" s="36">
        <v>0</v>
      </c>
      <c r="L35" s="37">
        <f t="shared" ref="L35" si="6">SUM(G35:K35)</f>
        <v>2831.65</v>
      </c>
      <c r="M35" s="37">
        <f t="shared" si="1"/>
        <v>37168.35</v>
      </c>
    </row>
    <row r="36" spans="1:13" s="5" customFormat="1" ht="24.75" customHeight="1" x14ac:dyDescent="0.25">
      <c r="A36" s="32" t="s">
        <v>59</v>
      </c>
      <c r="B36" s="33" t="s">
        <v>20</v>
      </c>
      <c r="C36" s="32" t="s">
        <v>60</v>
      </c>
      <c r="D36" s="32" t="s">
        <v>26</v>
      </c>
      <c r="E36" s="32" t="s">
        <v>18</v>
      </c>
      <c r="F36" s="34">
        <v>34000</v>
      </c>
      <c r="G36" s="35">
        <v>0</v>
      </c>
      <c r="H36" s="34">
        <v>975.8</v>
      </c>
      <c r="I36" s="34">
        <v>1033.5999999999999</v>
      </c>
      <c r="J36" s="35">
        <v>25</v>
      </c>
      <c r="K36" s="36">
        <v>0</v>
      </c>
      <c r="L36" s="37">
        <f t="shared" si="0"/>
        <v>2034.3999999999999</v>
      </c>
      <c r="M36" s="37">
        <f t="shared" si="1"/>
        <v>31965.599999999999</v>
      </c>
    </row>
    <row r="37" spans="1:13" s="5" customFormat="1" ht="24.75" customHeight="1" x14ac:dyDescent="0.25">
      <c r="A37" s="32" t="s">
        <v>61</v>
      </c>
      <c r="B37" s="33" t="s">
        <v>15</v>
      </c>
      <c r="C37" s="32" t="s">
        <v>30</v>
      </c>
      <c r="D37" s="32" t="s">
        <v>26</v>
      </c>
      <c r="E37" s="32" t="s">
        <v>18</v>
      </c>
      <c r="F37" s="34">
        <v>34000</v>
      </c>
      <c r="G37" s="35">
        <v>0</v>
      </c>
      <c r="H37" s="34">
        <v>975.8</v>
      </c>
      <c r="I37" s="34">
        <v>1033.5999999999999</v>
      </c>
      <c r="J37" s="35">
        <v>25</v>
      </c>
      <c r="K37" s="36">
        <v>0</v>
      </c>
      <c r="L37" s="37">
        <f t="shared" si="0"/>
        <v>2034.3999999999999</v>
      </c>
      <c r="M37" s="37">
        <f t="shared" si="1"/>
        <v>31965.599999999999</v>
      </c>
    </row>
    <row r="38" spans="1:13" s="5" customFormat="1" ht="24.75" customHeight="1" x14ac:dyDescent="0.25">
      <c r="A38" s="32" t="s">
        <v>63</v>
      </c>
      <c r="B38" s="33" t="s">
        <v>20</v>
      </c>
      <c r="C38" s="32" t="s">
        <v>58</v>
      </c>
      <c r="D38" s="32" t="s">
        <v>64</v>
      </c>
      <c r="E38" s="32" t="s">
        <v>18</v>
      </c>
      <c r="F38" s="34">
        <v>34000</v>
      </c>
      <c r="G38" s="35">
        <v>0</v>
      </c>
      <c r="H38" s="34">
        <v>975.8</v>
      </c>
      <c r="I38" s="34">
        <v>1033.5999999999999</v>
      </c>
      <c r="J38" s="35">
        <v>25</v>
      </c>
      <c r="K38" s="36">
        <v>0</v>
      </c>
      <c r="L38" s="37">
        <f t="shared" si="0"/>
        <v>2034.3999999999999</v>
      </c>
      <c r="M38" s="37">
        <f t="shared" si="1"/>
        <v>31965.599999999999</v>
      </c>
    </row>
    <row r="39" spans="1:13" s="5" customFormat="1" ht="24.75" customHeight="1" x14ac:dyDescent="0.25">
      <c r="A39" s="32" t="s">
        <v>66</v>
      </c>
      <c r="B39" s="33" t="s">
        <v>15</v>
      </c>
      <c r="C39" s="32" t="s">
        <v>119</v>
      </c>
      <c r="D39" s="32" t="s">
        <v>65</v>
      </c>
      <c r="E39" s="32" t="s">
        <v>18</v>
      </c>
      <c r="F39" s="34">
        <v>40000</v>
      </c>
      <c r="G39" s="35">
        <v>442.65</v>
      </c>
      <c r="H39" s="34">
        <v>1148</v>
      </c>
      <c r="I39" s="34">
        <v>1216</v>
      </c>
      <c r="J39" s="35">
        <v>25</v>
      </c>
      <c r="K39" s="36">
        <v>0</v>
      </c>
      <c r="L39" s="37">
        <f t="shared" si="0"/>
        <v>2831.65</v>
      </c>
      <c r="M39" s="37">
        <f t="shared" ref="M39" si="7">+F39-L39</f>
        <v>37168.35</v>
      </c>
    </row>
    <row r="40" spans="1:13" s="5" customFormat="1" ht="24.75" customHeight="1" x14ac:dyDescent="0.25">
      <c r="A40" s="32" t="s">
        <v>67</v>
      </c>
      <c r="B40" s="33" t="s">
        <v>20</v>
      </c>
      <c r="C40" s="32" t="s">
        <v>119</v>
      </c>
      <c r="D40" s="32" t="s">
        <v>65</v>
      </c>
      <c r="E40" s="32" t="s">
        <v>18</v>
      </c>
      <c r="F40" s="34">
        <v>40000</v>
      </c>
      <c r="G40" s="35">
        <v>185.33</v>
      </c>
      <c r="H40" s="34">
        <v>1148</v>
      </c>
      <c r="I40" s="34">
        <v>1216</v>
      </c>
      <c r="J40" s="35">
        <v>25</v>
      </c>
      <c r="K40" s="34">
        <v>1715.46</v>
      </c>
      <c r="L40" s="37">
        <f t="shared" si="0"/>
        <v>4289.79</v>
      </c>
      <c r="M40" s="37">
        <f t="shared" ref="M40" si="8">+F40-L40</f>
        <v>35710.21</v>
      </c>
    </row>
    <row r="41" spans="1:13" s="5" customFormat="1" ht="24.75" customHeight="1" x14ac:dyDescent="0.25">
      <c r="A41" s="32" t="s">
        <v>68</v>
      </c>
      <c r="B41" s="33" t="s">
        <v>20</v>
      </c>
      <c r="C41" s="32" t="s">
        <v>32</v>
      </c>
      <c r="D41" s="32" t="s">
        <v>42</v>
      </c>
      <c r="E41" s="32" t="s">
        <v>18</v>
      </c>
      <c r="F41" s="34">
        <v>34000</v>
      </c>
      <c r="G41" s="35">
        <v>0</v>
      </c>
      <c r="H41" s="34">
        <v>975.8</v>
      </c>
      <c r="I41" s="34">
        <v>1033.5999999999999</v>
      </c>
      <c r="J41" s="35">
        <v>25</v>
      </c>
      <c r="K41" s="36">
        <v>0</v>
      </c>
      <c r="L41" s="37">
        <f t="shared" si="0"/>
        <v>2034.3999999999999</v>
      </c>
      <c r="M41" s="37">
        <f t="shared" si="1"/>
        <v>31965.599999999999</v>
      </c>
    </row>
    <row r="42" spans="1:13" s="5" customFormat="1" ht="24.75" customHeight="1" x14ac:dyDescent="0.25">
      <c r="A42" s="32" t="s">
        <v>70</v>
      </c>
      <c r="B42" s="33" t="s">
        <v>15</v>
      </c>
      <c r="C42" s="32" t="s">
        <v>71</v>
      </c>
      <c r="D42" s="32" t="s">
        <v>26</v>
      </c>
      <c r="E42" s="32" t="s">
        <v>18</v>
      </c>
      <c r="F42" s="34">
        <v>34000</v>
      </c>
      <c r="G42" s="35">
        <v>0</v>
      </c>
      <c r="H42" s="34">
        <v>975.8</v>
      </c>
      <c r="I42" s="34">
        <v>1033.5999999999999</v>
      </c>
      <c r="J42" s="35">
        <v>25</v>
      </c>
      <c r="K42" s="36">
        <v>0</v>
      </c>
      <c r="L42" s="37">
        <f t="shared" si="0"/>
        <v>2034.3999999999999</v>
      </c>
      <c r="M42" s="37">
        <f t="shared" si="1"/>
        <v>31965.599999999999</v>
      </c>
    </row>
    <row r="43" spans="1:13" s="5" customFormat="1" ht="24.75" customHeight="1" x14ac:dyDescent="0.25">
      <c r="A43" s="32" t="s">
        <v>72</v>
      </c>
      <c r="B43" s="33" t="s">
        <v>15</v>
      </c>
      <c r="C43" s="32" t="s">
        <v>73</v>
      </c>
      <c r="D43" s="32" t="s">
        <v>26</v>
      </c>
      <c r="E43" s="32" t="s">
        <v>18</v>
      </c>
      <c r="F43" s="34">
        <v>45000</v>
      </c>
      <c r="G43" s="35">
        <v>1148.33</v>
      </c>
      <c r="H43" s="34">
        <v>1291.5</v>
      </c>
      <c r="I43" s="34">
        <v>1368</v>
      </c>
      <c r="J43" s="35">
        <v>25</v>
      </c>
      <c r="K43" s="36">
        <v>0</v>
      </c>
      <c r="L43" s="37">
        <f t="shared" si="0"/>
        <v>3832.83</v>
      </c>
      <c r="M43" s="37">
        <f t="shared" si="1"/>
        <v>41167.17</v>
      </c>
    </row>
    <row r="44" spans="1:13" s="5" customFormat="1" ht="24.75" customHeight="1" x14ac:dyDescent="0.25">
      <c r="A44" s="32" t="s">
        <v>74</v>
      </c>
      <c r="B44" s="33" t="s">
        <v>20</v>
      </c>
      <c r="C44" s="32" t="s">
        <v>34</v>
      </c>
      <c r="D44" s="32" t="s">
        <v>90</v>
      </c>
      <c r="E44" s="32" t="s">
        <v>18</v>
      </c>
      <c r="F44" s="34">
        <v>34000</v>
      </c>
      <c r="G44" s="35">
        <v>0</v>
      </c>
      <c r="H44" s="34">
        <v>975.8</v>
      </c>
      <c r="I44" s="34">
        <v>1033.5999999999999</v>
      </c>
      <c r="J44" s="35">
        <v>25</v>
      </c>
      <c r="K44" s="36">
        <v>0</v>
      </c>
      <c r="L44" s="37">
        <f t="shared" si="0"/>
        <v>2034.3999999999999</v>
      </c>
      <c r="M44" s="37">
        <f t="shared" si="1"/>
        <v>31965.599999999999</v>
      </c>
    </row>
    <row r="45" spans="1:13" s="5" customFormat="1" ht="24.75" customHeight="1" x14ac:dyDescent="0.25">
      <c r="A45" s="32" t="s">
        <v>75</v>
      </c>
      <c r="B45" s="33" t="s">
        <v>15</v>
      </c>
      <c r="C45" s="32" t="s">
        <v>89</v>
      </c>
      <c r="D45" s="32" t="s">
        <v>17</v>
      </c>
      <c r="E45" s="32" t="s">
        <v>18</v>
      </c>
      <c r="F45" s="34">
        <v>105000</v>
      </c>
      <c r="G45" s="35">
        <v>13281.49</v>
      </c>
      <c r="H45" s="34">
        <v>3013.5</v>
      </c>
      <c r="I45" s="34">
        <v>3192</v>
      </c>
      <c r="J45" s="35">
        <v>25</v>
      </c>
      <c r="K45" s="36">
        <v>0</v>
      </c>
      <c r="L45" s="37">
        <f t="shared" si="0"/>
        <v>19511.989999999998</v>
      </c>
      <c r="M45" s="37">
        <f t="shared" si="1"/>
        <v>85488.010000000009</v>
      </c>
    </row>
    <row r="46" spans="1:13" s="5" customFormat="1" ht="24.75" customHeight="1" x14ac:dyDescent="0.25">
      <c r="A46" s="32" t="s">
        <v>76</v>
      </c>
      <c r="B46" s="33" t="s">
        <v>15</v>
      </c>
      <c r="C46" s="32" t="s">
        <v>77</v>
      </c>
      <c r="D46" s="32" t="s">
        <v>64</v>
      </c>
      <c r="E46" s="32" t="s">
        <v>18</v>
      </c>
      <c r="F46" s="34">
        <v>34000</v>
      </c>
      <c r="G46" s="35">
        <v>0</v>
      </c>
      <c r="H46" s="34">
        <v>975.8</v>
      </c>
      <c r="I46" s="34">
        <v>1033.5999999999999</v>
      </c>
      <c r="J46" s="35">
        <v>25</v>
      </c>
      <c r="K46" s="36">
        <v>0</v>
      </c>
      <c r="L46" s="37">
        <f t="shared" si="0"/>
        <v>2034.3999999999999</v>
      </c>
      <c r="M46" s="37">
        <f t="shared" si="1"/>
        <v>31965.599999999999</v>
      </c>
    </row>
    <row r="47" spans="1:13" s="5" customFormat="1" ht="24.75" customHeight="1" x14ac:dyDescent="0.25">
      <c r="A47" s="32" t="s">
        <v>78</v>
      </c>
      <c r="B47" s="33" t="s">
        <v>15</v>
      </c>
      <c r="C47" s="32" t="s">
        <v>118</v>
      </c>
      <c r="D47" s="32" t="s">
        <v>65</v>
      </c>
      <c r="E47" s="32" t="s">
        <v>18</v>
      </c>
      <c r="F47" s="34">
        <v>40000</v>
      </c>
      <c r="G47" s="35">
        <v>442.65</v>
      </c>
      <c r="H47" s="34">
        <v>1148</v>
      </c>
      <c r="I47" s="34">
        <v>1216</v>
      </c>
      <c r="J47" s="35">
        <v>25</v>
      </c>
      <c r="K47" s="36">
        <v>0</v>
      </c>
      <c r="L47" s="37">
        <f t="shared" si="0"/>
        <v>2831.65</v>
      </c>
      <c r="M47" s="37">
        <f t="shared" ref="M47" si="9">+F47-L47</f>
        <v>37168.35</v>
      </c>
    </row>
    <row r="48" spans="1:13" s="5" customFormat="1" ht="24.75" customHeight="1" x14ac:dyDescent="0.25">
      <c r="A48" s="32" t="s">
        <v>79</v>
      </c>
      <c r="B48" s="33" t="s">
        <v>20</v>
      </c>
      <c r="C48" s="32" t="s">
        <v>112</v>
      </c>
      <c r="D48" s="32" t="s">
        <v>113</v>
      </c>
      <c r="E48" s="32" t="s">
        <v>18</v>
      </c>
      <c r="F48" s="34">
        <v>40000</v>
      </c>
      <c r="G48" s="35">
        <v>442.65</v>
      </c>
      <c r="H48" s="34">
        <v>1148</v>
      </c>
      <c r="I48" s="34">
        <v>1216</v>
      </c>
      <c r="J48" s="35">
        <v>25</v>
      </c>
      <c r="K48" s="34">
        <v>2943.9</v>
      </c>
      <c r="L48" s="37">
        <f t="shared" si="0"/>
        <v>5775.55</v>
      </c>
      <c r="M48" s="37">
        <f t="shared" si="1"/>
        <v>34224.449999999997</v>
      </c>
    </row>
    <row r="49" spans="1:13" s="5" customFormat="1" ht="24.75" customHeight="1" x14ac:dyDescent="0.25">
      <c r="A49" s="32" t="s">
        <v>80</v>
      </c>
      <c r="B49" s="33" t="s">
        <v>15</v>
      </c>
      <c r="C49" s="32" t="s">
        <v>69</v>
      </c>
      <c r="D49" s="32" t="s">
        <v>26</v>
      </c>
      <c r="E49" s="32" t="s">
        <v>18</v>
      </c>
      <c r="F49" s="34">
        <v>18000</v>
      </c>
      <c r="G49" s="35">
        <v>0</v>
      </c>
      <c r="H49" s="34">
        <v>516.6</v>
      </c>
      <c r="I49" s="34">
        <v>547.20000000000005</v>
      </c>
      <c r="J49" s="35">
        <v>25</v>
      </c>
      <c r="K49" s="36">
        <v>0</v>
      </c>
      <c r="L49" s="37">
        <f t="shared" si="0"/>
        <v>1088.8000000000002</v>
      </c>
      <c r="M49" s="37">
        <f t="shared" si="1"/>
        <v>16911.2</v>
      </c>
    </row>
    <row r="50" spans="1:13" s="5" customFormat="1" ht="24.75" customHeight="1" x14ac:dyDescent="0.25">
      <c r="A50" s="32" t="s">
        <v>81</v>
      </c>
      <c r="B50" s="33" t="s">
        <v>20</v>
      </c>
      <c r="C50" s="32" t="s">
        <v>34</v>
      </c>
      <c r="D50" s="32" t="s">
        <v>82</v>
      </c>
      <c r="E50" s="32" t="s">
        <v>18</v>
      </c>
      <c r="F50" s="34">
        <v>34000</v>
      </c>
      <c r="G50" s="35">
        <v>0</v>
      </c>
      <c r="H50" s="34">
        <v>975.8</v>
      </c>
      <c r="I50" s="34">
        <v>1033.5999999999999</v>
      </c>
      <c r="J50" s="35">
        <v>25</v>
      </c>
      <c r="K50" s="36">
        <v>0</v>
      </c>
      <c r="L50" s="37">
        <f t="shared" si="0"/>
        <v>2034.3999999999999</v>
      </c>
      <c r="M50" s="37">
        <f t="shared" si="1"/>
        <v>31965.599999999999</v>
      </c>
    </row>
    <row r="51" spans="1:13" s="5" customFormat="1" ht="24.75" customHeight="1" x14ac:dyDescent="0.25">
      <c r="A51" s="32" t="s">
        <v>83</v>
      </c>
      <c r="B51" s="33" t="s">
        <v>20</v>
      </c>
      <c r="C51" s="32" t="s">
        <v>77</v>
      </c>
      <c r="D51" s="32" t="s">
        <v>47</v>
      </c>
      <c r="E51" s="32" t="s">
        <v>18</v>
      </c>
      <c r="F51" s="34">
        <v>34000</v>
      </c>
      <c r="G51" s="35">
        <v>0</v>
      </c>
      <c r="H51" s="34">
        <v>975.8</v>
      </c>
      <c r="I51" s="34">
        <v>1033.5999999999999</v>
      </c>
      <c r="J51" s="35">
        <v>25</v>
      </c>
      <c r="K51" s="34">
        <v>1715.46</v>
      </c>
      <c r="L51" s="37">
        <f t="shared" si="0"/>
        <v>3749.8599999999997</v>
      </c>
      <c r="M51" s="37">
        <f t="shared" si="1"/>
        <v>30250.14</v>
      </c>
    </row>
    <row r="52" spans="1:13" s="5" customFormat="1" ht="24.75" customHeight="1" x14ac:dyDescent="0.25">
      <c r="A52" s="32" t="s">
        <v>87</v>
      </c>
      <c r="B52" s="33" t="s">
        <v>15</v>
      </c>
      <c r="C52" s="32" t="s">
        <v>62</v>
      </c>
      <c r="D52" s="32" t="s">
        <v>26</v>
      </c>
      <c r="E52" s="32" t="s">
        <v>18</v>
      </c>
      <c r="F52" s="34">
        <v>34000</v>
      </c>
      <c r="G52" s="35">
        <v>0</v>
      </c>
      <c r="H52" s="34">
        <v>975.8</v>
      </c>
      <c r="I52" s="34">
        <v>1033.5999999999999</v>
      </c>
      <c r="J52" s="35">
        <v>25</v>
      </c>
      <c r="K52" s="34">
        <v>1715.46</v>
      </c>
      <c r="L52" s="37">
        <f t="shared" si="0"/>
        <v>3749.8599999999997</v>
      </c>
      <c r="M52" s="37">
        <f t="shared" ref="M52:M58" si="10">+F52-L52</f>
        <v>30250.14</v>
      </c>
    </row>
    <row r="53" spans="1:13" s="5" customFormat="1" ht="24.75" customHeight="1" x14ac:dyDescent="0.25">
      <c r="A53" s="32" t="s">
        <v>93</v>
      </c>
      <c r="B53" s="33" t="s">
        <v>20</v>
      </c>
      <c r="C53" s="32" t="s">
        <v>94</v>
      </c>
      <c r="D53" s="32" t="s">
        <v>17</v>
      </c>
      <c r="E53" s="32" t="s">
        <v>18</v>
      </c>
      <c r="F53" s="34">
        <v>80000</v>
      </c>
      <c r="G53" s="35">
        <v>7400.87</v>
      </c>
      <c r="H53" s="34">
        <v>2296</v>
      </c>
      <c r="I53" s="34">
        <v>2432</v>
      </c>
      <c r="J53" s="35">
        <v>25</v>
      </c>
      <c r="K53" s="36">
        <v>0</v>
      </c>
      <c r="L53" s="37">
        <f t="shared" si="0"/>
        <v>12153.869999999999</v>
      </c>
      <c r="M53" s="37">
        <f t="shared" si="10"/>
        <v>67846.13</v>
      </c>
    </row>
    <row r="54" spans="1:13" s="5" customFormat="1" ht="24.75" customHeight="1" x14ac:dyDescent="0.25">
      <c r="A54" s="32" t="s">
        <v>96</v>
      </c>
      <c r="B54" s="33" t="s">
        <v>20</v>
      </c>
      <c r="C54" s="32" t="s">
        <v>111</v>
      </c>
      <c r="D54" s="32" t="s">
        <v>95</v>
      </c>
      <c r="E54" s="32" t="s">
        <v>18</v>
      </c>
      <c r="F54" s="34">
        <v>40000</v>
      </c>
      <c r="G54" s="35">
        <v>185.33</v>
      </c>
      <c r="H54" s="34">
        <v>1148</v>
      </c>
      <c r="I54" s="34">
        <v>1216</v>
      </c>
      <c r="J54" s="35">
        <v>25</v>
      </c>
      <c r="K54" s="34">
        <v>1715.46</v>
      </c>
      <c r="L54" s="37">
        <f t="shared" si="0"/>
        <v>4289.79</v>
      </c>
      <c r="M54" s="37">
        <f t="shared" ref="M54" si="11">+F54-L54</f>
        <v>35710.21</v>
      </c>
    </row>
    <row r="55" spans="1:13" s="5" customFormat="1" ht="24.75" customHeight="1" x14ac:dyDescent="0.25">
      <c r="A55" s="32" t="s">
        <v>99</v>
      </c>
      <c r="B55" s="33" t="s">
        <v>20</v>
      </c>
      <c r="C55" s="32" t="s">
        <v>41</v>
      </c>
      <c r="D55" s="32" t="s">
        <v>47</v>
      </c>
      <c r="E55" s="32" t="s">
        <v>18</v>
      </c>
      <c r="F55" s="34">
        <v>18000</v>
      </c>
      <c r="G55" s="35">
        <v>0</v>
      </c>
      <c r="H55" s="34">
        <v>516.6</v>
      </c>
      <c r="I55" s="34">
        <v>547.20000000000005</v>
      </c>
      <c r="J55" s="35">
        <v>25</v>
      </c>
      <c r="K55" s="36">
        <v>0</v>
      </c>
      <c r="L55" s="37">
        <f t="shared" si="0"/>
        <v>1088.8000000000002</v>
      </c>
      <c r="M55" s="37">
        <f t="shared" si="10"/>
        <v>16911.2</v>
      </c>
    </row>
    <row r="56" spans="1:13" s="5" customFormat="1" ht="24.75" customHeight="1" x14ac:dyDescent="0.25">
      <c r="A56" s="32" t="s">
        <v>97</v>
      </c>
      <c r="B56" s="33" t="s">
        <v>15</v>
      </c>
      <c r="C56" s="32" t="s">
        <v>41</v>
      </c>
      <c r="D56" s="32" t="s">
        <v>26</v>
      </c>
      <c r="E56" s="32" t="s">
        <v>18</v>
      </c>
      <c r="F56" s="34">
        <v>23000</v>
      </c>
      <c r="G56" s="35">
        <v>0</v>
      </c>
      <c r="H56" s="34">
        <v>660.1</v>
      </c>
      <c r="I56" s="34">
        <v>699.2</v>
      </c>
      <c r="J56" s="35">
        <v>25</v>
      </c>
      <c r="K56" s="36">
        <v>0</v>
      </c>
      <c r="L56" s="37">
        <f t="shared" si="0"/>
        <v>1384.3000000000002</v>
      </c>
      <c r="M56" s="37">
        <f t="shared" si="10"/>
        <v>21615.7</v>
      </c>
    </row>
    <row r="57" spans="1:13" s="5" customFormat="1" ht="24.75" customHeight="1" x14ac:dyDescent="0.25">
      <c r="A57" s="32" t="s">
        <v>101</v>
      </c>
      <c r="B57" s="33" t="s">
        <v>20</v>
      </c>
      <c r="C57" s="32" t="s">
        <v>100</v>
      </c>
      <c r="D57" s="32" t="s">
        <v>37</v>
      </c>
      <c r="E57" s="32" t="s">
        <v>18</v>
      </c>
      <c r="F57" s="34">
        <v>34000</v>
      </c>
      <c r="G57" s="35">
        <v>0</v>
      </c>
      <c r="H57" s="34">
        <v>975.8</v>
      </c>
      <c r="I57" s="34">
        <v>1033.5999999999999</v>
      </c>
      <c r="J57" s="35">
        <v>25</v>
      </c>
      <c r="K57" s="36">
        <v>0</v>
      </c>
      <c r="L57" s="37">
        <f t="shared" si="0"/>
        <v>2034.3999999999999</v>
      </c>
      <c r="M57" s="37">
        <f t="shared" si="10"/>
        <v>31965.599999999999</v>
      </c>
    </row>
    <row r="58" spans="1:13" s="5" customFormat="1" ht="24.75" customHeight="1" x14ac:dyDescent="0.25">
      <c r="A58" s="32" t="s">
        <v>103</v>
      </c>
      <c r="B58" s="33" t="s">
        <v>20</v>
      </c>
      <c r="C58" s="32" t="s">
        <v>104</v>
      </c>
      <c r="D58" s="32" t="s">
        <v>26</v>
      </c>
      <c r="E58" s="32" t="s">
        <v>18</v>
      </c>
      <c r="F58" s="34">
        <v>40000</v>
      </c>
      <c r="G58" s="35">
        <v>442.65</v>
      </c>
      <c r="H58" s="34">
        <v>1148</v>
      </c>
      <c r="I58" s="34">
        <v>1216</v>
      </c>
      <c r="J58" s="35">
        <v>25</v>
      </c>
      <c r="K58" s="36">
        <v>0</v>
      </c>
      <c r="L58" s="37">
        <f t="shared" si="0"/>
        <v>2831.65</v>
      </c>
      <c r="M58" s="37">
        <f t="shared" si="10"/>
        <v>37168.35</v>
      </c>
    </row>
    <row r="59" spans="1:13" s="5" customFormat="1" ht="24.75" customHeight="1" x14ac:dyDescent="0.25">
      <c r="A59" s="32" t="s">
        <v>102</v>
      </c>
      <c r="B59" s="33" t="s">
        <v>15</v>
      </c>
      <c r="C59" s="32" t="s">
        <v>69</v>
      </c>
      <c r="D59" s="32" t="s">
        <v>26</v>
      </c>
      <c r="E59" s="32" t="s">
        <v>18</v>
      </c>
      <c r="F59" s="34">
        <v>18000</v>
      </c>
      <c r="G59" s="35">
        <v>0</v>
      </c>
      <c r="H59" s="34">
        <v>516.6</v>
      </c>
      <c r="I59" s="34">
        <v>547.20000000000005</v>
      </c>
      <c r="J59" s="35">
        <v>25</v>
      </c>
      <c r="K59" s="36">
        <v>0</v>
      </c>
      <c r="L59" s="37">
        <f t="shared" si="0"/>
        <v>1088.8000000000002</v>
      </c>
      <c r="M59" s="37">
        <f t="shared" ref="M59:M65" si="12">+F59-L59</f>
        <v>16911.2</v>
      </c>
    </row>
    <row r="60" spans="1:13" s="5" customFormat="1" ht="24.75" customHeight="1" x14ac:dyDescent="0.25">
      <c r="A60" s="32" t="s">
        <v>105</v>
      </c>
      <c r="B60" s="33" t="s">
        <v>15</v>
      </c>
      <c r="C60" s="32" t="s">
        <v>107</v>
      </c>
      <c r="D60" s="32" t="s">
        <v>82</v>
      </c>
      <c r="E60" s="32" t="s">
        <v>18</v>
      </c>
      <c r="F60" s="34">
        <v>65000</v>
      </c>
      <c r="G60" s="35">
        <v>4427.58</v>
      </c>
      <c r="H60" s="34">
        <v>1865.5</v>
      </c>
      <c r="I60" s="34">
        <v>1976</v>
      </c>
      <c r="J60" s="35">
        <v>25</v>
      </c>
      <c r="K60" s="36">
        <v>0</v>
      </c>
      <c r="L60" s="37">
        <f t="shared" si="0"/>
        <v>8294.08</v>
      </c>
      <c r="M60" s="37">
        <f t="shared" si="12"/>
        <v>56705.919999999998</v>
      </c>
    </row>
    <row r="61" spans="1:13" s="5" customFormat="1" ht="24.75" customHeight="1" x14ac:dyDescent="0.25">
      <c r="A61" s="32" t="s">
        <v>127</v>
      </c>
      <c r="B61" s="33" t="s">
        <v>20</v>
      </c>
      <c r="C61" s="32" t="s">
        <v>100</v>
      </c>
      <c r="D61" s="32" t="s">
        <v>47</v>
      </c>
      <c r="E61" s="32" t="s">
        <v>18</v>
      </c>
      <c r="F61" s="34">
        <v>34000</v>
      </c>
      <c r="G61" s="35">
        <v>0</v>
      </c>
      <c r="H61" s="34">
        <v>975.8</v>
      </c>
      <c r="I61" s="34">
        <v>1033.5999999999999</v>
      </c>
      <c r="J61" s="35">
        <v>25</v>
      </c>
      <c r="K61" s="36">
        <v>0</v>
      </c>
      <c r="L61" s="37">
        <f t="shared" si="0"/>
        <v>2034.3999999999999</v>
      </c>
      <c r="M61" s="37">
        <f t="shared" ref="M61:M62" si="13">+F61-L61</f>
        <v>31965.599999999999</v>
      </c>
    </row>
    <row r="62" spans="1:13" s="5" customFormat="1" ht="24.75" customHeight="1" x14ac:dyDescent="0.25">
      <c r="A62" s="32" t="s">
        <v>109</v>
      </c>
      <c r="B62" s="33" t="s">
        <v>15</v>
      </c>
      <c r="C62" s="32" t="s">
        <v>110</v>
      </c>
      <c r="D62" s="32" t="s">
        <v>42</v>
      </c>
      <c r="E62" s="32" t="s">
        <v>18</v>
      </c>
      <c r="F62" s="34">
        <v>65000</v>
      </c>
      <c r="G62" s="35">
        <v>4427.58</v>
      </c>
      <c r="H62" s="34">
        <v>1865.5</v>
      </c>
      <c r="I62" s="34">
        <v>1976</v>
      </c>
      <c r="J62" s="35">
        <v>25</v>
      </c>
      <c r="K62" s="36">
        <v>0</v>
      </c>
      <c r="L62" s="37">
        <f t="shared" si="0"/>
        <v>8294.08</v>
      </c>
      <c r="M62" s="37">
        <f t="shared" si="13"/>
        <v>56705.919999999998</v>
      </c>
    </row>
    <row r="63" spans="1:13" s="5" customFormat="1" ht="24.75" customHeight="1" x14ac:dyDescent="0.25">
      <c r="A63" s="32" t="s">
        <v>106</v>
      </c>
      <c r="B63" s="33" t="s">
        <v>15</v>
      </c>
      <c r="C63" s="32" t="s">
        <v>108</v>
      </c>
      <c r="D63" s="32" t="s">
        <v>52</v>
      </c>
      <c r="E63" s="32" t="s">
        <v>18</v>
      </c>
      <c r="F63" s="34">
        <v>140000</v>
      </c>
      <c r="G63" s="35">
        <v>21514.37</v>
      </c>
      <c r="H63" s="34">
        <v>4018</v>
      </c>
      <c r="I63" s="34">
        <v>4256</v>
      </c>
      <c r="J63" s="35">
        <v>25</v>
      </c>
      <c r="K63" s="36">
        <v>0</v>
      </c>
      <c r="L63" s="37">
        <f t="shared" si="0"/>
        <v>29813.37</v>
      </c>
      <c r="M63" s="37">
        <f>+F63-L63</f>
        <v>110186.63</v>
      </c>
    </row>
    <row r="64" spans="1:13" s="5" customFormat="1" ht="24.75" customHeight="1" x14ac:dyDescent="0.25">
      <c r="A64" s="32" t="s">
        <v>121</v>
      </c>
      <c r="B64" s="33" t="s">
        <v>15</v>
      </c>
      <c r="C64" s="32" t="s">
        <v>108</v>
      </c>
      <c r="D64" s="32" t="s">
        <v>82</v>
      </c>
      <c r="E64" s="32" t="s">
        <v>18</v>
      </c>
      <c r="F64" s="34">
        <v>105000</v>
      </c>
      <c r="G64" s="35">
        <v>13281.49</v>
      </c>
      <c r="H64" s="34">
        <v>3013.5</v>
      </c>
      <c r="I64" s="34">
        <v>3192</v>
      </c>
      <c r="J64" s="35">
        <v>25</v>
      </c>
      <c r="K64" s="36">
        <v>0</v>
      </c>
      <c r="L64" s="37">
        <f t="shared" si="0"/>
        <v>19511.989999999998</v>
      </c>
      <c r="M64" s="37">
        <f>+F64-L64</f>
        <v>85488.010000000009</v>
      </c>
    </row>
    <row r="65" spans="1:13" s="5" customFormat="1" ht="24.75" customHeight="1" x14ac:dyDescent="0.25">
      <c r="A65" s="32" t="s">
        <v>122</v>
      </c>
      <c r="B65" s="33" t="s">
        <v>20</v>
      </c>
      <c r="C65" s="32" t="s">
        <v>123</v>
      </c>
      <c r="D65" s="32" t="s">
        <v>88</v>
      </c>
      <c r="E65" s="32" t="s">
        <v>18</v>
      </c>
      <c r="F65" s="34">
        <v>65000</v>
      </c>
      <c r="G65" s="35">
        <v>4427.58</v>
      </c>
      <c r="H65" s="34">
        <v>1865.5</v>
      </c>
      <c r="I65" s="34">
        <v>1976</v>
      </c>
      <c r="J65" s="35">
        <v>25</v>
      </c>
      <c r="K65" s="36">
        <v>0</v>
      </c>
      <c r="L65" s="37">
        <f t="shared" si="0"/>
        <v>8294.08</v>
      </c>
      <c r="M65" s="37">
        <f t="shared" si="12"/>
        <v>56705.919999999998</v>
      </c>
    </row>
    <row r="66" spans="1:13" s="5" customFormat="1" ht="24.75" customHeight="1" x14ac:dyDescent="0.25">
      <c r="A66" s="32" t="s">
        <v>124</v>
      </c>
      <c r="B66" s="33" t="s">
        <v>20</v>
      </c>
      <c r="C66" s="32" t="s">
        <v>108</v>
      </c>
      <c r="D66" s="32" t="s">
        <v>125</v>
      </c>
      <c r="E66" s="32" t="s">
        <v>18</v>
      </c>
      <c r="F66" s="34">
        <v>105000</v>
      </c>
      <c r="G66" s="35">
        <v>13281.49</v>
      </c>
      <c r="H66" s="34">
        <v>3013.5</v>
      </c>
      <c r="I66" s="34">
        <v>3192</v>
      </c>
      <c r="J66" s="35">
        <v>25</v>
      </c>
      <c r="K66" s="36">
        <v>0</v>
      </c>
      <c r="L66" s="37">
        <f t="shared" si="0"/>
        <v>19511.989999999998</v>
      </c>
      <c r="M66" s="37">
        <f t="shared" ref="M66" si="14">+F66-L66</f>
        <v>85488.010000000009</v>
      </c>
    </row>
    <row r="67" spans="1:13" s="5" customFormat="1" ht="24.75" customHeight="1" x14ac:dyDescent="0.25">
      <c r="A67" s="32" t="s">
        <v>126</v>
      </c>
      <c r="B67" s="33" t="s">
        <v>15</v>
      </c>
      <c r="C67" s="32" t="s">
        <v>108</v>
      </c>
      <c r="D67" s="32" t="s">
        <v>37</v>
      </c>
      <c r="E67" s="32" t="s">
        <v>18</v>
      </c>
      <c r="F67" s="34">
        <v>65000</v>
      </c>
      <c r="G67" s="35">
        <v>4427.58</v>
      </c>
      <c r="H67" s="34">
        <v>1865.5</v>
      </c>
      <c r="I67" s="34">
        <v>1976</v>
      </c>
      <c r="J67" s="35">
        <v>25</v>
      </c>
      <c r="K67" s="36">
        <v>0</v>
      </c>
      <c r="L67" s="37">
        <f t="shared" si="0"/>
        <v>8294.08</v>
      </c>
      <c r="M67" s="37">
        <f>+F67-L67</f>
        <v>56705.919999999998</v>
      </c>
    </row>
    <row r="68" spans="1:13" s="5" customFormat="1" ht="24.75" customHeight="1" x14ac:dyDescent="0.25">
      <c r="A68" s="32" t="s">
        <v>130</v>
      </c>
      <c r="B68" s="33" t="s">
        <v>15</v>
      </c>
      <c r="C68" s="32" t="s">
        <v>131</v>
      </c>
      <c r="D68" s="32" t="s">
        <v>90</v>
      </c>
      <c r="E68" s="32" t="s">
        <v>18</v>
      </c>
      <c r="F68" s="34">
        <v>140000</v>
      </c>
      <c r="G68" s="35">
        <v>21514.37</v>
      </c>
      <c r="H68" s="34">
        <v>4018</v>
      </c>
      <c r="I68" s="34">
        <v>4256</v>
      </c>
      <c r="J68" s="35">
        <v>25</v>
      </c>
      <c r="K68" s="36">
        <v>0</v>
      </c>
      <c r="L68" s="37">
        <f t="shared" ref="L68:L73" si="15">SUM(G68:K68)</f>
        <v>29813.37</v>
      </c>
      <c r="M68" s="37">
        <f>+F68-L68</f>
        <v>110186.63</v>
      </c>
    </row>
    <row r="69" spans="1:13" s="5" customFormat="1" ht="24.75" customHeight="1" x14ac:dyDescent="0.25">
      <c r="A69" s="55" t="s">
        <v>132</v>
      </c>
      <c r="B69" s="33" t="s">
        <v>20</v>
      </c>
      <c r="C69" s="32" t="s">
        <v>60</v>
      </c>
      <c r="D69" s="32" t="s">
        <v>26</v>
      </c>
      <c r="E69" s="32" t="s">
        <v>18</v>
      </c>
      <c r="F69" s="34">
        <v>34000</v>
      </c>
      <c r="G69" s="35">
        <v>0</v>
      </c>
      <c r="H69" s="34">
        <v>975.8</v>
      </c>
      <c r="I69" s="34">
        <v>1033.5999999999999</v>
      </c>
      <c r="J69" s="35">
        <v>25</v>
      </c>
      <c r="K69" s="36">
        <v>0</v>
      </c>
      <c r="L69" s="37">
        <f t="shared" si="15"/>
        <v>2034.3999999999999</v>
      </c>
      <c r="M69" s="37">
        <f t="shared" ref="M69:M73" si="16">+F69-L69</f>
        <v>31965.599999999999</v>
      </c>
    </row>
    <row r="70" spans="1:13" s="5" customFormat="1" ht="24.75" customHeight="1" x14ac:dyDescent="0.25">
      <c r="A70" s="55" t="s">
        <v>133</v>
      </c>
      <c r="B70" s="33" t="s">
        <v>15</v>
      </c>
      <c r="C70" s="32" t="s">
        <v>142</v>
      </c>
      <c r="D70" s="32" t="s">
        <v>26</v>
      </c>
      <c r="E70" s="32" t="s">
        <v>18</v>
      </c>
      <c r="F70" s="34">
        <v>40000</v>
      </c>
      <c r="G70" s="35">
        <v>442.65</v>
      </c>
      <c r="H70" s="34">
        <v>1148</v>
      </c>
      <c r="I70" s="34">
        <v>1216</v>
      </c>
      <c r="J70" s="35">
        <v>25</v>
      </c>
      <c r="K70" s="34"/>
      <c r="L70" s="37">
        <f t="shared" si="15"/>
        <v>2831.65</v>
      </c>
      <c r="M70" s="37">
        <f t="shared" si="16"/>
        <v>37168.35</v>
      </c>
    </row>
    <row r="71" spans="1:13" s="5" customFormat="1" ht="24.75" customHeight="1" x14ac:dyDescent="0.25">
      <c r="A71" s="55" t="s">
        <v>134</v>
      </c>
      <c r="B71" s="33" t="s">
        <v>15</v>
      </c>
      <c r="C71" s="32" t="s">
        <v>146</v>
      </c>
      <c r="D71" s="32" t="s">
        <v>156</v>
      </c>
      <c r="E71" s="32" t="s">
        <v>18</v>
      </c>
      <c r="F71" s="34">
        <v>40000</v>
      </c>
      <c r="G71" s="35">
        <v>442.65</v>
      </c>
      <c r="H71" s="34">
        <v>1148</v>
      </c>
      <c r="I71" s="34">
        <v>1216</v>
      </c>
      <c r="J71" s="35">
        <v>25</v>
      </c>
      <c r="K71" s="34"/>
      <c r="L71" s="37">
        <f t="shared" si="15"/>
        <v>2831.65</v>
      </c>
      <c r="M71" s="37">
        <f t="shared" si="16"/>
        <v>37168.35</v>
      </c>
    </row>
    <row r="72" spans="1:13" s="5" customFormat="1" ht="24.75" customHeight="1" x14ac:dyDescent="0.25">
      <c r="A72" s="55" t="s">
        <v>135</v>
      </c>
      <c r="B72" s="33" t="s">
        <v>20</v>
      </c>
      <c r="C72" s="32" t="s">
        <v>147</v>
      </c>
      <c r="D72" s="32" t="s">
        <v>157</v>
      </c>
      <c r="E72" s="32" t="s">
        <v>18</v>
      </c>
      <c r="F72" s="34">
        <v>40000</v>
      </c>
      <c r="G72" s="35">
        <v>442.65</v>
      </c>
      <c r="H72" s="34">
        <v>1148</v>
      </c>
      <c r="I72" s="34">
        <v>1216</v>
      </c>
      <c r="J72" s="35">
        <v>25</v>
      </c>
      <c r="K72" s="34"/>
      <c r="L72" s="37">
        <f t="shared" si="15"/>
        <v>2831.65</v>
      </c>
      <c r="M72" s="37">
        <f t="shared" si="16"/>
        <v>37168.35</v>
      </c>
    </row>
    <row r="73" spans="1:13" s="5" customFormat="1" ht="24.75" customHeight="1" x14ac:dyDescent="0.25">
      <c r="A73" s="55" t="s">
        <v>136</v>
      </c>
      <c r="B73" s="33" t="s">
        <v>15</v>
      </c>
      <c r="C73" s="32" t="s">
        <v>148</v>
      </c>
      <c r="D73" s="32" t="s">
        <v>158</v>
      </c>
      <c r="E73" s="32" t="s">
        <v>18</v>
      </c>
      <c r="F73" s="34">
        <v>40000</v>
      </c>
      <c r="G73" s="35">
        <v>442.65</v>
      </c>
      <c r="H73" s="34">
        <v>1148</v>
      </c>
      <c r="I73" s="34">
        <v>1216</v>
      </c>
      <c r="J73" s="35">
        <v>25</v>
      </c>
      <c r="K73" s="34"/>
      <c r="L73" s="37">
        <f t="shared" si="15"/>
        <v>2831.65</v>
      </c>
      <c r="M73" s="37">
        <f t="shared" si="16"/>
        <v>37168.35</v>
      </c>
    </row>
    <row r="74" spans="1:13" s="5" customFormat="1" ht="24.75" customHeight="1" x14ac:dyDescent="0.25">
      <c r="A74" s="55" t="s">
        <v>137</v>
      </c>
      <c r="B74" s="33" t="s">
        <v>20</v>
      </c>
      <c r="C74" s="32" t="s">
        <v>149</v>
      </c>
      <c r="D74" s="32" t="s">
        <v>37</v>
      </c>
      <c r="E74" s="32" t="s">
        <v>18</v>
      </c>
      <c r="F74" s="34">
        <v>34000</v>
      </c>
      <c r="G74" s="35">
        <v>0</v>
      </c>
      <c r="H74" s="34">
        <v>975.8</v>
      </c>
      <c r="I74" s="34">
        <v>1033.5999999999999</v>
      </c>
      <c r="J74" s="35">
        <v>25</v>
      </c>
      <c r="K74" s="36">
        <v>0</v>
      </c>
      <c r="L74" s="37">
        <f t="shared" ref="L74:L78" si="17">SUM(G74:K74)</f>
        <v>2034.3999999999999</v>
      </c>
      <c r="M74" s="37">
        <f t="shared" ref="M74:M78" si="18">+F74-L74</f>
        <v>31965.599999999999</v>
      </c>
    </row>
    <row r="75" spans="1:13" s="5" customFormat="1" ht="24.75" customHeight="1" x14ac:dyDescent="0.25">
      <c r="A75" s="55" t="s">
        <v>138</v>
      </c>
      <c r="B75" s="33" t="s">
        <v>20</v>
      </c>
      <c r="C75" s="32" t="s">
        <v>150</v>
      </c>
      <c r="D75" s="32" t="s">
        <v>159</v>
      </c>
      <c r="E75" s="32" t="s">
        <v>18</v>
      </c>
      <c r="F75" s="34">
        <v>40000</v>
      </c>
      <c r="G75" s="35">
        <v>442.65</v>
      </c>
      <c r="H75" s="34">
        <v>1148</v>
      </c>
      <c r="I75" s="34">
        <v>1216</v>
      </c>
      <c r="J75" s="35">
        <v>25</v>
      </c>
      <c r="K75" s="34"/>
      <c r="L75" s="37">
        <f t="shared" si="17"/>
        <v>2831.65</v>
      </c>
      <c r="M75" s="37">
        <f t="shared" si="18"/>
        <v>37168.35</v>
      </c>
    </row>
    <row r="76" spans="1:13" s="5" customFormat="1" ht="24.75" customHeight="1" x14ac:dyDescent="0.25">
      <c r="A76" s="55" t="s">
        <v>139</v>
      </c>
      <c r="B76" s="33" t="s">
        <v>15</v>
      </c>
      <c r="C76" s="32" t="s">
        <v>151</v>
      </c>
      <c r="D76" s="32" t="s">
        <v>160</v>
      </c>
      <c r="E76" s="32" t="s">
        <v>18</v>
      </c>
      <c r="F76" s="34">
        <v>40000</v>
      </c>
      <c r="G76" s="35">
        <v>442.65</v>
      </c>
      <c r="H76" s="34">
        <v>1148</v>
      </c>
      <c r="I76" s="34">
        <v>1216</v>
      </c>
      <c r="J76" s="35">
        <v>25</v>
      </c>
      <c r="K76" s="34"/>
      <c r="L76" s="37">
        <f t="shared" si="17"/>
        <v>2831.65</v>
      </c>
      <c r="M76" s="37">
        <f t="shared" si="18"/>
        <v>37168.35</v>
      </c>
    </row>
    <row r="77" spans="1:13" s="5" customFormat="1" ht="24.75" customHeight="1" x14ac:dyDescent="0.25">
      <c r="A77" s="55" t="s">
        <v>140</v>
      </c>
      <c r="B77" s="33" t="s">
        <v>15</v>
      </c>
      <c r="C77" s="32" t="s">
        <v>152</v>
      </c>
      <c r="D77" s="32" t="s">
        <v>161</v>
      </c>
      <c r="E77" s="32" t="s">
        <v>18</v>
      </c>
      <c r="F77" s="34">
        <v>65000</v>
      </c>
      <c r="G77" s="35">
        <v>4427.58</v>
      </c>
      <c r="H77" s="34">
        <v>1865.5</v>
      </c>
      <c r="I77" s="34">
        <v>1976</v>
      </c>
      <c r="J77" s="35">
        <v>25</v>
      </c>
      <c r="K77" s="36">
        <v>0</v>
      </c>
      <c r="L77" s="37">
        <f t="shared" si="17"/>
        <v>8294.08</v>
      </c>
      <c r="M77" s="37">
        <f t="shared" si="18"/>
        <v>56705.919999999998</v>
      </c>
    </row>
    <row r="78" spans="1:13" s="5" customFormat="1" ht="24.75" customHeight="1" x14ac:dyDescent="0.25">
      <c r="A78" s="55" t="s">
        <v>141</v>
      </c>
      <c r="B78" s="33" t="s">
        <v>20</v>
      </c>
      <c r="C78" s="32" t="s">
        <v>41</v>
      </c>
      <c r="D78" s="32" t="s">
        <v>161</v>
      </c>
      <c r="E78" s="32" t="s">
        <v>18</v>
      </c>
      <c r="F78" s="34">
        <v>18000</v>
      </c>
      <c r="G78" s="35">
        <v>0</v>
      </c>
      <c r="H78" s="34">
        <v>516.6</v>
      </c>
      <c r="I78" s="34">
        <v>547.20000000000005</v>
      </c>
      <c r="J78" s="35">
        <v>25</v>
      </c>
      <c r="K78" s="36">
        <v>0</v>
      </c>
      <c r="L78" s="37">
        <f t="shared" si="17"/>
        <v>1088.8000000000002</v>
      </c>
      <c r="M78" s="37">
        <f t="shared" si="18"/>
        <v>16911.2</v>
      </c>
    </row>
    <row r="79" spans="1:13" s="5" customFormat="1" ht="24.75" customHeight="1" x14ac:dyDescent="0.25">
      <c r="A79" s="55" t="s">
        <v>143</v>
      </c>
      <c r="B79" s="33" t="s">
        <v>20</v>
      </c>
      <c r="C79" s="32" t="s">
        <v>153</v>
      </c>
      <c r="D79" s="32" t="s">
        <v>162</v>
      </c>
      <c r="E79" s="32" t="s">
        <v>18</v>
      </c>
      <c r="F79" s="34">
        <v>65000</v>
      </c>
      <c r="G79" s="35">
        <v>4427.58</v>
      </c>
      <c r="H79" s="34">
        <v>1865.5</v>
      </c>
      <c r="I79" s="34">
        <v>1976</v>
      </c>
      <c r="J79" s="35">
        <v>25</v>
      </c>
      <c r="K79" s="36">
        <v>0</v>
      </c>
      <c r="L79" s="37">
        <f t="shared" ref="L79:L81" si="19">SUM(G79:K79)</f>
        <v>8294.08</v>
      </c>
      <c r="M79" s="37">
        <f t="shared" ref="M79:M81" si="20">+F79-L79</f>
        <v>56705.919999999998</v>
      </c>
    </row>
    <row r="80" spans="1:13" s="5" customFormat="1" ht="24.75" customHeight="1" x14ac:dyDescent="0.25">
      <c r="A80" s="32" t="s">
        <v>144</v>
      </c>
      <c r="B80" s="33" t="s">
        <v>15</v>
      </c>
      <c r="C80" s="32" t="s">
        <v>154</v>
      </c>
      <c r="D80" s="32" t="s">
        <v>26</v>
      </c>
      <c r="E80" s="32" t="s">
        <v>18</v>
      </c>
      <c r="F80" s="34">
        <v>18000</v>
      </c>
      <c r="G80" s="35">
        <v>0</v>
      </c>
      <c r="H80" s="34">
        <v>516.6</v>
      </c>
      <c r="I80" s="34">
        <v>547.20000000000005</v>
      </c>
      <c r="J80" s="35">
        <v>25</v>
      </c>
      <c r="K80" s="36">
        <v>0</v>
      </c>
      <c r="L80" s="37">
        <f t="shared" si="19"/>
        <v>1088.8000000000002</v>
      </c>
      <c r="M80" s="37">
        <f t="shared" si="20"/>
        <v>16911.2</v>
      </c>
    </row>
    <row r="81" spans="1:14" s="5" customFormat="1" ht="24.75" customHeight="1" x14ac:dyDescent="0.25">
      <c r="A81" s="32" t="s">
        <v>145</v>
      </c>
      <c r="B81" s="33" t="s">
        <v>15</v>
      </c>
      <c r="C81" s="32" t="s">
        <v>155</v>
      </c>
      <c r="D81" s="32" t="s">
        <v>161</v>
      </c>
      <c r="E81" s="32" t="s">
        <v>18</v>
      </c>
      <c r="F81" s="34">
        <v>40000</v>
      </c>
      <c r="G81" s="35">
        <v>442.65</v>
      </c>
      <c r="H81" s="34">
        <v>1148</v>
      </c>
      <c r="I81" s="34">
        <v>1216</v>
      </c>
      <c r="J81" s="35">
        <v>25</v>
      </c>
      <c r="K81" s="34"/>
      <c r="L81" s="37">
        <f t="shared" si="19"/>
        <v>2831.65</v>
      </c>
      <c r="M81" s="37">
        <f t="shared" si="20"/>
        <v>37168.35</v>
      </c>
    </row>
    <row r="82" spans="1:14" s="5" customFormat="1" x14ac:dyDescent="0.25">
      <c r="A82" s="38" t="s">
        <v>84</v>
      </c>
      <c r="B82" s="38">
        <f>COUNTA(B14:B81)</f>
        <v>68</v>
      </c>
      <c r="C82" s="38"/>
      <c r="D82" s="38"/>
      <c r="E82" s="38"/>
      <c r="F82" s="39">
        <f t="shared" ref="F82:M82" si="21">SUM(F14:F81)</f>
        <v>3568000</v>
      </c>
      <c r="G82" s="39">
        <f t="shared" si="21"/>
        <v>245169.47999999981</v>
      </c>
      <c r="H82" s="39">
        <f t="shared" si="21"/>
        <v>102401.60000000005</v>
      </c>
      <c r="I82" s="39">
        <f t="shared" si="21"/>
        <v>105838.35999999999</v>
      </c>
      <c r="J82" s="39">
        <f t="shared" si="21"/>
        <v>1700</v>
      </c>
      <c r="K82" s="39">
        <f t="shared" si="21"/>
        <v>15702.259999999998</v>
      </c>
      <c r="L82" s="39">
        <f t="shared" si="21"/>
        <v>470811.70000000007</v>
      </c>
      <c r="M82" s="39">
        <f t="shared" si="21"/>
        <v>3097188.3000000012</v>
      </c>
    </row>
    <row r="83" spans="1:14" s="5" customFormat="1" ht="65.25" customHeight="1" x14ac:dyDescent="0.25">
      <c r="A83" s="23"/>
      <c r="B83" s="23"/>
      <c r="C83" s="40"/>
      <c r="D83" s="23"/>
      <c r="E83" s="23"/>
      <c r="F83" s="24"/>
      <c r="G83" s="24"/>
      <c r="H83" s="24"/>
      <c r="I83" s="24"/>
      <c r="J83" s="41"/>
      <c r="K83" s="24"/>
      <c r="L83" s="24"/>
      <c r="M83" s="24"/>
    </row>
    <row r="84" spans="1:14" s="5" customFormat="1" ht="65.25" customHeight="1" x14ac:dyDescent="0.3">
      <c r="A84" s="23"/>
      <c r="B84" s="23"/>
      <c r="C84" s="40"/>
      <c r="D84" s="23"/>
      <c r="E84" s="23"/>
      <c r="F84" s="24"/>
      <c r="G84" s="24"/>
      <c r="H84" s="25"/>
      <c r="I84" s="42"/>
      <c r="J84" s="43"/>
      <c r="K84" s="44"/>
      <c r="L84" s="45"/>
      <c r="M84" s="46"/>
      <c r="N84" s="7"/>
    </row>
    <row r="85" spans="1:14" s="6" customFormat="1" ht="24" thickBot="1" x14ac:dyDescent="0.35">
      <c r="A85" s="24"/>
      <c r="B85" s="47"/>
      <c r="C85" s="48"/>
      <c r="D85" s="49"/>
      <c r="E85" s="49"/>
      <c r="F85" s="50"/>
      <c r="G85" s="47"/>
      <c r="H85" s="47"/>
      <c r="I85" s="47"/>
      <c r="J85" s="43"/>
      <c r="K85" s="47"/>
      <c r="L85" s="47"/>
      <c r="M85" s="47"/>
    </row>
    <row r="86" spans="1:14" s="6" customFormat="1" x14ac:dyDescent="0.35">
      <c r="A86" s="41"/>
      <c r="B86" s="47"/>
      <c r="C86" s="56" t="s">
        <v>85</v>
      </c>
      <c r="D86" s="56"/>
      <c r="E86" s="51"/>
      <c r="F86" s="50"/>
      <c r="G86" s="52"/>
      <c r="H86" s="53"/>
      <c r="I86" s="53"/>
      <c r="J86" s="43"/>
      <c r="K86" s="54"/>
      <c r="L86" s="53"/>
      <c r="M86" s="53"/>
      <c r="N86" s="9"/>
    </row>
    <row r="87" spans="1:14" s="6" customFormat="1" x14ac:dyDescent="0.3">
      <c r="A87" s="41"/>
      <c r="B87" s="47"/>
      <c r="C87" s="57" t="s">
        <v>86</v>
      </c>
      <c r="D87" s="57"/>
      <c r="E87" s="24"/>
      <c r="F87" s="50"/>
      <c r="G87" s="47"/>
      <c r="H87" s="47"/>
      <c r="I87" s="47"/>
      <c r="J87" s="43"/>
      <c r="K87" s="47"/>
      <c r="L87" s="47"/>
      <c r="M87" s="47"/>
    </row>
    <row r="88" spans="1:14" s="10" customFormat="1" ht="23.25" customHeight="1" x14ac:dyDescent="0.4">
      <c r="A88" s="16"/>
      <c r="B88" s="16"/>
      <c r="C88" s="16"/>
      <c r="D88" s="16"/>
      <c r="E88" s="16"/>
      <c r="F88" s="16"/>
      <c r="G88" s="15"/>
      <c r="H88" s="15"/>
      <c r="I88" s="15"/>
      <c r="J88" s="17"/>
      <c r="K88" s="15"/>
      <c r="L88" s="15"/>
      <c r="M88" s="15"/>
    </row>
    <row r="89" spans="1:14" ht="26.25" x14ac:dyDescent="0.4">
      <c r="A89" s="16"/>
      <c r="B89" s="16"/>
      <c r="C89" s="16"/>
      <c r="D89" s="16"/>
      <c r="E89" s="16"/>
      <c r="F89" s="16"/>
      <c r="G89" s="17"/>
      <c r="H89" s="17"/>
      <c r="I89" s="17"/>
      <c r="J89" s="17"/>
      <c r="K89" s="18"/>
      <c r="L89" s="17"/>
      <c r="M89" s="17"/>
    </row>
    <row r="90" spans="1:14" ht="32.25" x14ac:dyDescent="0.5">
      <c r="A90" s="21"/>
      <c r="B90" s="21"/>
      <c r="C90" s="21"/>
      <c r="D90" s="21"/>
      <c r="E90" s="21"/>
      <c r="F90" s="21"/>
      <c r="G90" s="19"/>
      <c r="H90" s="19"/>
      <c r="I90" s="19"/>
      <c r="J90" s="19"/>
      <c r="K90" s="22"/>
      <c r="L90" s="19"/>
      <c r="M90" s="19"/>
    </row>
    <row r="91" spans="1:14" s="13" customFormat="1" ht="32.25" x14ac:dyDescent="0.5">
      <c r="A91" s="21"/>
      <c r="B91" s="21"/>
      <c r="C91" s="21"/>
      <c r="D91" s="21"/>
      <c r="E91" s="21"/>
      <c r="F91" s="21"/>
      <c r="G91" s="20"/>
      <c r="H91" s="19"/>
      <c r="I91" s="19"/>
      <c r="J91" s="19"/>
      <c r="K91" s="22"/>
      <c r="L91" s="19"/>
      <c r="M91" s="19"/>
    </row>
    <row r="92" spans="1:14" s="13" customFormat="1" x14ac:dyDescent="0.35">
      <c r="A92" s="12"/>
      <c r="B92" s="12"/>
      <c r="C92" s="12"/>
      <c r="D92" s="12"/>
      <c r="E92" s="12"/>
      <c r="F92" s="12"/>
      <c r="G92" s="8"/>
      <c r="K92" s="14"/>
    </row>
    <row r="93" spans="1:14" s="13" customFormat="1" x14ac:dyDescent="0.35">
      <c r="A93" s="12"/>
      <c r="B93" s="12"/>
      <c r="C93" s="12"/>
      <c r="D93" s="12"/>
      <c r="E93" s="12"/>
      <c r="F93" s="12"/>
      <c r="G93" s="8"/>
      <c r="K93" s="14"/>
    </row>
    <row r="94" spans="1:14" s="13" customFormat="1" x14ac:dyDescent="0.35">
      <c r="A94" s="12"/>
      <c r="B94" s="12"/>
      <c r="C94" s="12"/>
      <c r="D94" s="12"/>
      <c r="E94" s="12"/>
      <c r="F94" s="12"/>
      <c r="G94" s="8"/>
      <c r="K94" s="14"/>
    </row>
    <row r="95" spans="1:14" s="13" customFormat="1" x14ac:dyDescent="0.35">
      <c r="A95" s="12"/>
      <c r="B95" s="12"/>
      <c r="C95" s="12"/>
      <c r="D95" s="12"/>
      <c r="E95" s="12"/>
      <c r="F95" s="12"/>
      <c r="G95" s="8"/>
      <c r="K95" s="14"/>
    </row>
    <row r="96" spans="1:14" s="13" customFormat="1" x14ac:dyDescent="0.35">
      <c r="A96" s="12"/>
      <c r="B96" s="12"/>
      <c r="C96" s="12"/>
      <c r="D96" s="12"/>
      <c r="E96" s="12"/>
      <c r="F96" s="12"/>
      <c r="G96" s="8"/>
      <c r="K96" s="14"/>
    </row>
    <row r="97" spans="1:11" s="13" customFormat="1" x14ac:dyDescent="0.35">
      <c r="A97" s="12"/>
      <c r="B97" s="12"/>
      <c r="C97" s="12"/>
      <c r="D97" s="12"/>
      <c r="E97" s="12"/>
      <c r="F97" s="12"/>
      <c r="G97" s="8"/>
      <c r="K97" s="14"/>
    </row>
  </sheetData>
  <autoFilter ref="A13:M82" xr:uid="{00000000-0001-0000-0000-000000000000}"/>
  <mergeCells count="7">
    <mergeCell ref="C86:D86"/>
    <mergeCell ref="C87:D87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9" fitToHeight="0" orientation="landscape" verticalDpi="4294967295" r:id="rId1"/>
  <rowBreaks count="1" manualBreakCount="1">
    <brk id="7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2024</vt:lpstr>
      <vt:lpstr>'FIJOS FEBRERO 2024'!Área_de_impresión</vt:lpstr>
      <vt:lpstr>'FIJOS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2024-04-19T13:16:04Z</cp:lastPrinted>
  <dcterms:created xsi:type="dcterms:W3CDTF">2022-03-09T17:44:27Z</dcterms:created>
  <dcterms:modified xsi:type="dcterms:W3CDTF">2024-04-19T13:16:08Z</dcterms:modified>
  <cp:category/>
  <cp:contentStatus/>
</cp:coreProperties>
</file>